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5315" windowHeight="8430" tabRatio="669" activeTab="0"/>
  </bookViews>
  <sheets>
    <sheet name="Process" sheetId="1" r:id="rId1"/>
    <sheet name="Actors" sheetId="2" r:id="rId2"/>
    <sheet name="Issues" sheetId="3" r:id="rId3"/>
    <sheet name="Methods and Tools" sheetId="4" r:id="rId4"/>
    <sheet name="Matrix" sheetId="5" r:id="rId5"/>
  </sheets>
  <externalReferences>
    <externalReference r:id="rId8"/>
    <externalReference r:id="rId9"/>
  </externalReferences>
  <definedNames>
    <definedName name="A_010" localSheetId="2">'[2]Process'!#REF!</definedName>
    <definedName name="A_010">'Process'!#REF!</definedName>
    <definedName name="A_020">'Process'!$T$7:$V$14</definedName>
    <definedName name="A_030">'Process'!$AJ$7:$AL$14</definedName>
    <definedName name="AAAASD">'Process'!$J$68</definedName>
    <definedName name="cell_init">'Process'!$D$6</definedName>
    <definedName name="_xlnm.Print_Area" localSheetId="3">'Methods and Tools'!$A$1:$I$99</definedName>
    <definedName name="_xlnm.Print_Area" localSheetId="0">'Process'!$A$1:$DB$79</definedName>
    <definedName name="issue">#REF!</definedName>
    <definedName name="issue0001">#REF!</definedName>
    <definedName name="issue0002">#REF!</definedName>
    <definedName name="issue0003">#REF!</definedName>
    <definedName name="issue0004">#REF!</definedName>
    <definedName name="issue0005">#REF!</definedName>
    <definedName name="issue0006">#REF!</definedName>
    <definedName name="issue0007">#REF!</definedName>
    <definedName name="issue0080">#REF!</definedName>
    <definedName name="issue100019">'[1]issues'!$A$2:$K$2</definedName>
    <definedName name="issue100021">'[1]issues'!$A$3:$K$3</definedName>
    <definedName name="issue100023">'[1]issues'!$A$4:$K$4</definedName>
    <definedName name="issue101001">'[1]issues'!$A$5:$K$5</definedName>
    <definedName name="issue101003">'[1]issues'!$A$6:$K$6</definedName>
    <definedName name="issue101005">'[1]issues'!$A$7:$K$7</definedName>
    <definedName name="issue101012">'[1]issues'!$A$8:$K$8</definedName>
    <definedName name="issue101022">'[1]issues'!$A$9:$K$9</definedName>
    <definedName name="issue101025">'[1]issues'!$A$10:$K$10</definedName>
    <definedName name="issue101026">'[1]issues'!$A$11:$K$11</definedName>
    <definedName name="issue101053">'[1]issues'!$A$12:$K$12</definedName>
    <definedName name="issue103007">'[1]issues'!$A$13:$K$13</definedName>
    <definedName name="issue103018">'[1]issues'!$A$14:$K$14</definedName>
    <definedName name="issue103024">'[1]issues'!$A$15:$K$15</definedName>
    <definedName name="issue1101">#REF!</definedName>
    <definedName name="issue1102">#REF!</definedName>
    <definedName name="issue1103">#REF!</definedName>
    <definedName name="issue1104">#REF!</definedName>
    <definedName name="issue1105">#REF!</definedName>
    <definedName name="issue1106">#REF!</definedName>
    <definedName name="issue1107">#REF!</definedName>
    <definedName name="issue111002">'[1]issues'!$A$16:$K$16</definedName>
    <definedName name="issue111009">'[1]issues'!$A$17:$K$17</definedName>
    <definedName name="issue111014">'[1]issues'!$A$18:$K$18</definedName>
    <definedName name="issue111027">'[1]issues'!$A$19:$K$19</definedName>
    <definedName name="issue112036">'[1]issues'!$A$20:$K$20</definedName>
    <definedName name="issue1201">#REF!</definedName>
    <definedName name="issue1202">#REF!</definedName>
    <definedName name="issue1203">#REF!</definedName>
    <definedName name="issue1204">#REF!</definedName>
    <definedName name="issue1205">#REF!</definedName>
    <definedName name="issue1206">#REF!</definedName>
    <definedName name="issue1207">#REF!</definedName>
    <definedName name="issue1208">#REF!</definedName>
    <definedName name="issue1209">#REF!</definedName>
    <definedName name="issue1210">#REF!</definedName>
    <definedName name="issue1211">#REF!</definedName>
    <definedName name="issue1212">#REF!</definedName>
    <definedName name="issue1213">#REF!</definedName>
    <definedName name="issue1301">#REF!</definedName>
    <definedName name="issue1302">#REF!</definedName>
    <definedName name="issue1303">#REF!</definedName>
    <definedName name="issue1304">#REF!</definedName>
    <definedName name="issue1305">#REF!</definedName>
    <definedName name="issue1306">#REF!</definedName>
    <definedName name="issue1307">#REF!</definedName>
    <definedName name="issue1308">#REF!</definedName>
    <definedName name="issue1309">#REF!</definedName>
    <definedName name="issue1310">#REF!</definedName>
    <definedName name="issue1311">#REF!</definedName>
    <definedName name="issue1312">#REF!</definedName>
    <definedName name="issue1313">#REF!</definedName>
    <definedName name="issue1314">#REF!</definedName>
    <definedName name="issue1315">#REF!</definedName>
    <definedName name="issue203015">'[1]issues'!$A$21:$K$21</definedName>
    <definedName name="issue206040">'[1]issues'!$A$22:$K$22</definedName>
    <definedName name="issue207033">'[1]issues'!$A$23:$K$23</definedName>
    <definedName name="issue207037">'[1]issues'!$A$24:$K$24</definedName>
    <definedName name="issue208039">'[1]issues'!$A$25:$K$25</definedName>
    <definedName name="issue2101">#REF!</definedName>
    <definedName name="issue2102">#REF!</definedName>
    <definedName name="issue2103">#REF!</definedName>
    <definedName name="issue2104">#REF!</definedName>
    <definedName name="issue2105">#REF!</definedName>
    <definedName name="issue2106">#REF!</definedName>
    <definedName name="issue213011">'[1]issues'!$A$26:$K$26</definedName>
    <definedName name="issue213032">'[1]issues'!$A$27:$K$27</definedName>
    <definedName name="issue213042">'[1]issues'!$A$28:$K$28</definedName>
    <definedName name="issue213043">'[1]issues'!$A$29:$K$29</definedName>
    <definedName name="issue213046">'[1]issues'!$A$30:$K$30</definedName>
    <definedName name="issue213061">'[1]issues'!$A$31:$K$31</definedName>
    <definedName name="issue2201">#REF!</definedName>
    <definedName name="issue2202">#REF!</definedName>
    <definedName name="issue2203">#REF!</definedName>
    <definedName name="issue2204">#REF!</definedName>
    <definedName name="issue2205">#REF!</definedName>
    <definedName name="issue2206">#REF!</definedName>
    <definedName name="issue2207">#REF!</definedName>
    <definedName name="issue2208">#REF!</definedName>
    <definedName name="issue2209">#REF!</definedName>
    <definedName name="issue2210">#REF!</definedName>
    <definedName name="issue2211">#REF!</definedName>
    <definedName name="issue2212">#REF!</definedName>
    <definedName name="issue2213">#REF!</definedName>
    <definedName name="issue2214">#REF!</definedName>
    <definedName name="issue2215">#REF!</definedName>
    <definedName name="issue2301">#REF!</definedName>
    <definedName name="issue2302">#REF!</definedName>
    <definedName name="issue2303">#REF!</definedName>
    <definedName name="issue300035">'[1]issues'!$A$32:$K$32</definedName>
    <definedName name="issue300056">'[1]issues'!$A$33:$K$33</definedName>
    <definedName name="issue300066">'[1]issues'!$A$34:$K$34</definedName>
    <definedName name="issue300067">'[1]issues'!$A$35:$K$35</definedName>
    <definedName name="issue3020">#REF!</definedName>
    <definedName name="issue3030">#REF!</definedName>
    <definedName name="issue3040">#REF!</definedName>
    <definedName name="issue307041">'[1]issues'!$A$36:$K$36</definedName>
    <definedName name="issue308020">'[1]issues'!$A$37:$K$37</definedName>
    <definedName name="issue308034">'[1]issues'!$A$38:$K$38</definedName>
    <definedName name="issue308038">'[1]issues'!$A$39:$K$39</definedName>
    <definedName name="issue308044">'[1]issues'!$A$40:$K$40</definedName>
    <definedName name="issue308045">'[1]issues'!$A$41:$K$41</definedName>
    <definedName name="issue308048">'[1]issues'!$A$42:$K$42</definedName>
    <definedName name="issue308049">'[1]issues'!$A$43:$K$43</definedName>
    <definedName name="issue308054">'[1]issues'!$A$44:$K$44</definedName>
    <definedName name="issue308059">'[1]issues'!$A$45:$K$45</definedName>
    <definedName name="issue308062">'[1]issues'!$A$46:$K$46</definedName>
    <definedName name="issue3101">#REF!</definedName>
    <definedName name="issue3102">#REF!</definedName>
    <definedName name="issue3103">#REF!</definedName>
    <definedName name="issue3104">#REF!</definedName>
    <definedName name="issue311006">'[1]issues'!$A$47:$K$47</definedName>
    <definedName name="issue312028">'[1]issues'!$A$48:$K$48</definedName>
    <definedName name="issue312029">'[1]issues'!$A$49:$K$49</definedName>
    <definedName name="issue312031">'[1]issues'!$A$50:$K$50</definedName>
    <definedName name="issue312050">'[1]issues'!$A$51:$K$51</definedName>
    <definedName name="issue312051">'[1]issues'!$A$52:$K$52</definedName>
    <definedName name="issue312052">'[1]issues'!$A$53:$K$53</definedName>
    <definedName name="issue313047">'[1]issues'!$A$54:$K$54</definedName>
    <definedName name="issue313057">'[1]issues'!$A$55:$K$55</definedName>
    <definedName name="issue313058">'[1]issues'!$A$56:$K$56</definedName>
    <definedName name="issue313063">'[1]issues'!$A$57:$K$57</definedName>
    <definedName name="issue313065">'[1]issues'!$A$58:$K$58</definedName>
    <definedName name="issue3151">#REF!</definedName>
    <definedName name="issue3201">#REF!</definedName>
    <definedName name="issue3202">#REF!</definedName>
    <definedName name="issue3203">#REF!</definedName>
    <definedName name="issue3301">#REF!</definedName>
    <definedName name="issue3401">#REF!</definedName>
    <definedName name="issue3402">#REF!</definedName>
    <definedName name="issue3403">#REF!</definedName>
    <definedName name="issue3404">#REF!</definedName>
    <definedName name="issue3405">#REF!</definedName>
    <definedName name="issue3406">#REF!</definedName>
    <definedName name="issue3407">#REF!</definedName>
    <definedName name="issue3408">#REF!</definedName>
    <definedName name="issue400064">'[1]issues'!$A$59:$K$59</definedName>
    <definedName name="issue402004">'[1]issues'!$A$60:$K$60</definedName>
    <definedName name="issue403008">'[1]issues'!$A$61:$K$61</definedName>
    <definedName name="issue403013">'[1]issues'!$A$62:$K$62</definedName>
    <definedName name="issue403017">'[1]issues'!$A$63:$K$63</definedName>
    <definedName name="issue405060">'[1]issues'!$A$64:$K$64</definedName>
    <definedName name="issue409030">'[1]issues'!$A$65:$K$65</definedName>
    <definedName name="issue409055">'[1]issues'!$A$66:$K$66</definedName>
    <definedName name="issue4101">#REF!</definedName>
    <definedName name="issue4102">#REF!</definedName>
    <definedName name="issue413010">'[1]issues'!$A$67:$K$67</definedName>
    <definedName name="issue413016">'[1]issues'!$A$68:$K$68</definedName>
    <definedName name="issue413017">'[1]issues'!$A$69:$K$69</definedName>
    <definedName name="issue4201">#REF!</definedName>
    <definedName name="issue4202">#REF!</definedName>
    <definedName name="issue4203">#REF!</definedName>
    <definedName name="issue4204">#REF!</definedName>
    <definedName name="issue4301">#REF!</definedName>
    <definedName name="issue4401">#REF!</definedName>
    <definedName name="issue4501">#REF!</definedName>
    <definedName name="issue4601">#REF!</definedName>
    <definedName name="issueend">'[1]issues'!$A$70:$K$70</definedName>
    <definedName name="Kontext" localSheetId="2">'Issues'!$A$1:$BI$69</definedName>
    <definedName name="Kontext">#REF!</definedName>
    <definedName name="LA010">'Process'!$T$7</definedName>
    <definedName name="LA020">'Process'!$X$7</definedName>
    <definedName name="LA030">'Process'!$AJ$7</definedName>
    <definedName name="LA040">'Process'!$AN$7</definedName>
    <definedName name="LA050">'Process'!$AZ$7</definedName>
    <definedName name="LA060">'Process'!$BD$7</definedName>
    <definedName name="LA070">'Process'!$BM$7</definedName>
    <definedName name="LA080">'Process'!$CG$7</definedName>
    <definedName name="LA090">'Process'!$CM$7</definedName>
    <definedName name="LA100">'Process'!$CQ$7</definedName>
    <definedName name="LB010">'Process'!$E$7</definedName>
    <definedName name="LB020">'Process'!$K$7</definedName>
    <definedName name="LB030">'Process'!$Q$17</definedName>
    <definedName name="LB040">'Process'!$AA$17</definedName>
    <definedName name="LB050">'Process'!$AG$17</definedName>
    <definedName name="LB060">'Process'!$AQ$17</definedName>
    <definedName name="LB070">'Process'!$AW$17</definedName>
    <definedName name="LB080">'Process'!$BG$17</definedName>
    <definedName name="LB090">'Process'!$BM$17</definedName>
    <definedName name="LB100">'Process'!$BS$17</definedName>
    <definedName name="LB110">'Process'!$BY$17</definedName>
    <definedName name="LB120">'Process'!$CC$17</definedName>
    <definedName name="LB20">'Process'!$K$7</definedName>
    <definedName name="LC010">'Process'!$E$27</definedName>
    <definedName name="LC020">'Process'!$K$27</definedName>
    <definedName name="LC030">'Process'!$U$26</definedName>
    <definedName name="LC040">'Process'!$BA$27</definedName>
    <definedName name="LC050">'Process'!$BM$27</definedName>
    <definedName name="LC060">'Process'!$BS$27</definedName>
    <definedName name="LC070">'Process'!$BZ$27</definedName>
    <definedName name="LC080">'Process'!$CG$27</definedName>
    <definedName name="LC090">'Process'!$CM$27</definedName>
    <definedName name="LC100">'Process'!$CR$27</definedName>
    <definedName name="LC110">'Process'!$CZ$27</definedName>
    <definedName name="LC120">'Process'!$AK$26</definedName>
    <definedName name="LD010">'Process'!$H$37</definedName>
    <definedName name="LD020">'Process'!$Q$37</definedName>
    <definedName name="LD030">'Process'!$V$37</definedName>
    <definedName name="LD040">'Process'!$AA$37</definedName>
    <definedName name="LD050">'Process'!$AG$37</definedName>
    <definedName name="LD060">'Process'!$AL$37</definedName>
    <definedName name="LD070">'Process'!$AW$37</definedName>
    <definedName name="LD080">'Process'!$BC$37</definedName>
    <definedName name="LD090">'Process'!$BS$37</definedName>
    <definedName name="LD100">'Process'!$BY$37</definedName>
    <definedName name="LD110">'Process'!$CC$37</definedName>
    <definedName name="LD120">'Process'!$CM$37</definedName>
    <definedName name="LD130">'Process'!$CQ$37</definedName>
    <definedName name="LD140">'Process'!$CU$37</definedName>
    <definedName name="LE010">'Process'!$AA$47</definedName>
    <definedName name="LE020">'Process'!$AQ$47</definedName>
    <definedName name="LE030">'Process'!$BG$47</definedName>
    <definedName name="LE040">'Process'!$BZ$47</definedName>
    <definedName name="LE050">'Process'!$CR$47</definedName>
    <definedName name="LE060">'Process'!$BS$47</definedName>
    <definedName name="LE070">'Process'!$CM$47</definedName>
    <definedName name="LF010">'Process'!$E$57</definedName>
    <definedName name="LF020">'Process'!$K$57</definedName>
    <definedName name="LF030">'Process'!$Q$57</definedName>
    <definedName name="LF040">'Process'!$AA$57</definedName>
    <definedName name="LF050">'Process'!$AG$57</definedName>
    <definedName name="LF060">'Process'!$AQ$57</definedName>
    <definedName name="LF070">'Process'!$AW$57</definedName>
    <definedName name="LF080">'Process'!$BG$57</definedName>
    <definedName name="LF090">'Process'!$BM$57</definedName>
    <definedName name="LF100">'Process'!$BS$57</definedName>
    <definedName name="LF110">'Process'!$CG$57</definedName>
    <definedName name="LF120">'Process'!$CM$57</definedName>
    <definedName name="LF130">'Process'!$CW$57</definedName>
    <definedName name="LG010">'Process'!$H$67</definedName>
    <definedName name="LG020">'Process'!$N$67</definedName>
    <definedName name="LG030">'Process'!$AD$67</definedName>
    <definedName name="LG040">'Process'!$AT$67</definedName>
    <definedName name="LG050">'Process'!$BJ$67</definedName>
    <definedName name="LG060">'Process'!$BS$67</definedName>
    <definedName name="LG070">'Process'!$CJ$67</definedName>
    <definedName name="status">#REF!</definedName>
    <definedName name="undeix">#REF!</definedName>
  </definedNames>
  <calcPr fullCalcOnLoad="1"/>
</workbook>
</file>

<file path=xl/comments3.xml><?xml version="1.0" encoding="utf-8"?>
<comments xmlns="http://schemas.openxmlformats.org/spreadsheetml/2006/main">
  <authors>
    <author>pjabo</author>
  </authors>
  <commentList>
    <comment ref="B1" authorId="0">
      <text>
        <r>
          <rPr>
            <b/>
            <sz val="8"/>
            <rFont val="Tahoma"/>
            <family val="0"/>
          </rPr>
          <t>pjabo:</t>
        </r>
        <r>
          <rPr>
            <sz val="8"/>
            <rFont val="Tahoma"/>
            <family val="0"/>
          </rPr>
          <t xml:space="preserve">
L1 élèments:
 1 actors, 2 goals,  3 activities, 4 influences</t>
        </r>
      </text>
    </comment>
    <comment ref="C1" authorId="0">
      <text>
        <r>
          <rPr>
            <b/>
            <sz val="8"/>
            <rFont val="Tahoma"/>
            <family val="0"/>
          </rPr>
          <t>pjabo:</t>
        </r>
        <r>
          <rPr>
            <sz val="8"/>
            <rFont val="Tahoma"/>
            <family val="0"/>
          </rPr>
          <t xml:space="preserve">
p1key relates to the key issues (1-13)
</t>
        </r>
      </text>
    </comment>
  </commentList>
</comments>
</file>

<file path=xl/comments5.xml><?xml version="1.0" encoding="utf-8"?>
<comments xmlns="http://schemas.openxmlformats.org/spreadsheetml/2006/main">
  <authors>
    <author>Pierre Jaboyedoff</author>
  </authors>
  <commentList>
    <comment ref="N5" authorId="0">
      <text>
        <r>
          <rPr>
            <b/>
            <sz val="8"/>
            <rFont val="Tahoma"/>
            <family val="0"/>
          </rPr>
          <t>Pierre Jaboyedoff:</t>
        </r>
        <r>
          <rPr>
            <sz val="8"/>
            <rFont val="Tahoma"/>
            <family val="0"/>
          </rPr>
          <t xml:space="preserve">
'general disposition, mass dispo, functional scheme
hor vert development
building preriphery</t>
        </r>
      </text>
    </comment>
    <comment ref="N6" authorId="0">
      <text>
        <r>
          <rPr>
            <b/>
            <sz val="8"/>
            <rFont val="Tahoma"/>
            <family val="0"/>
          </rPr>
          <t>Pierre Jaboyedoff:</t>
        </r>
        <r>
          <rPr>
            <sz val="8"/>
            <rFont val="Tahoma"/>
            <family val="0"/>
          </rPr>
          <t xml:space="preserve">
'Structural dispositions, frame, room, layout, traffic, space, partition, envelope, daylightning</t>
        </r>
      </text>
    </comment>
    <comment ref="I9" authorId="0">
      <text>
        <r>
          <rPr>
            <b/>
            <sz val="8"/>
            <rFont val="Tahoma"/>
            <family val="0"/>
          </rPr>
          <t>Pierre Jaboyedoff:</t>
        </r>
        <r>
          <rPr>
            <sz val="8"/>
            <rFont val="Tahoma"/>
            <family val="0"/>
          </rPr>
          <t xml:space="preserve">
Modular coordination: WS, </t>
        </r>
      </text>
    </comment>
  </commentList>
</comments>
</file>

<file path=xl/sharedStrings.xml><?xml version="1.0" encoding="utf-8"?>
<sst xmlns="http://schemas.openxmlformats.org/spreadsheetml/2006/main" count="1399" uniqueCount="1150">
  <si>
    <t>Meaningful basics and analyses are not performed because of time and financial constraints</t>
  </si>
  <si>
    <t>The planners must substitute unknown basic conditions with assumptions and corresponding security margins</t>
  </si>
  <si>
    <t>Stress the importance of preliminary studies. It allows to progress faster later in the process</t>
  </si>
  <si>
    <t>Shifting of some of the studies in following phases with time related consequences</t>
  </si>
  <si>
    <t>Inadequate or insufficient documentation of process-relevant optimization steps</t>
  </si>
  <si>
    <t>No effective method for the whole team to document the design process is available</t>
  </si>
  <si>
    <t>Organise and develop a documentation framework at the begining of the project. Discuss also about contractual consequences</t>
  </si>
  <si>
    <t>Additional design expenditure of ambitious energy efficient and sustainabilty oriented projects.</t>
  </si>
  <si>
    <t>Lacking practiceal experience, and/or  difficult access /knowledge about  simulation tools.</t>
  </si>
  <si>
    <t>Keeping the project schedule is difficult</t>
  </si>
  <si>
    <t>Delay in basic design decisions</t>
  </si>
  <si>
    <t>Invest early in design development including simulations and mock-up models to assess various solutions.</t>
  </si>
  <si>
    <t>Thedesigners don't have any more access to the design documents because they are the property of the client, and no contractual relation exists anymore</t>
  </si>
  <si>
    <t>Uncontrolled changes to the original design leading to muvh higher energy consumption.</t>
  </si>
  <si>
    <t>Contractual relation with the design team ensuring a follow-up after building commissioning</t>
  </si>
  <si>
    <t>Development of a basis to compare and assess alternative design solutions.</t>
  </si>
  <si>
    <t>Parallel development of designs variations with the same level of detailling.</t>
  </si>
  <si>
    <t>Uncertainty for design margin of innovative, naturally supported HVAC-Systems.</t>
  </si>
  <si>
    <t>New design solutions do not have readily available reference values to compare with</t>
  </si>
  <si>
    <t>Due to numerous poorly designed example, there is a risk of an oversizing and possibly the introduction of a redundant system</t>
  </si>
  <si>
    <t>Multiple functions for one element (e.g. ventilation, shading, lighting, …) are in conflict</t>
  </si>
  <si>
    <t>Functional schemes must be checked in interdisciplinary and potential conflicts identified</t>
  </si>
  <si>
    <t>Changes of technical infrastructure and equipment in course of project</t>
  </si>
  <si>
    <t>Systems which have been sized according to very tight specifications may not cope with such changes</t>
  </si>
  <si>
    <t>Oversizing of ventilation systems (natural or mechanical) does not lead to more energy consumption if properly operated</t>
  </si>
  <si>
    <t>Contractors reject the guarantee for innovative systems because of lack of reference</t>
  </si>
  <si>
    <t>Project design not sufficiently detailed, leaving "grey areas" to the entreprises</t>
  </si>
  <si>
    <t>Client must pay extra costs for entreprise accepted solution or modification</t>
  </si>
  <si>
    <t>Design must be specified in detail and guarantee explicitly mentioned in the bidding documents.</t>
  </si>
  <si>
    <t>Consciousness level for the long-term, structural and spatial impacts on the urban context.</t>
  </si>
  <si>
    <t>The client does not have any feeling for the image and impact in the urban context</t>
  </si>
  <si>
    <t>Not enough explicit town-planning requirements and specifications to drive the process</t>
  </si>
  <si>
    <t>Development of inadequate design in regard to the urban context</t>
  </si>
  <si>
    <t>Establishment of clear design guidelines for the urban integration for buildings in competition procedures.</t>
  </si>
  <si>
    <t>Develop appropriate guidelines for the design development</t>
  </si>
  <si>
    <t>Construction and system costs-related fee structure holds back the work out of alternative design solutions</t>
  </si>
  <si>
    <t>Traditional fee structure doesn`t support the working of number of alternative design solutions for achievement of performance goals</t>
  </si>
  <si>
    <t>Innovative solutions and simplifications are correlated with reduced fees instead of premium for advanced solutions.</t>
  </si>
  <si>
    <t>Engineers are not inclined to work on numerous alternative solutions.</t>
  </si>
  <si>
    <t>Engineers often use risks as a  reason, not to reduce investments for the building - infrastructure.</t>
  </si>
  <si>
    <t>Conventional non optimal solutions are likely to be preferred without any verification on its impact on sustainability goals</t>
  </si>
  <si>
    <t>Explain to the client which advantages he has through the investment in early design phases analysis.</t>
  </si>
  <si>
    <t>Ensure fees which matches common solutions level even if it`s planned to build simply and thrifty ( if investments are reduced, too).</t>
  </si>
  <si>
    <t>No willingness neither feeling for necessity to invest to achieve low running costs.</t>
  </si>
  <si>
    <t>High financial and technical expenditure for modernization and maintenance</t>
  </si>
  <si>
    <t>Poor basis for a resale or a renewed rental.</t>
  </si>
  <si>
    <t>Demonstrate to the client (and to the engineers if necessary) that life cycle costs of a building are as relevant indicators than investment.</t>
  </si>
  <si>
    <t>Change basic conditions of calculation by  inclusion of external environmental costs.</t>
  </si>
  <si>
    <t>Necessary tasks for the inventory of the building requirement are not sufficiently financially covered</t>
  </si>
  <si>
    <t>Standard contracts do not allow sufficient time allocation for the tasks</t>
  </si>
  <si>
    <t>Lacking decision basis for the concept development and assessement</t>
  </si>
  <si>
    <t xml:space="preserve">Add specific contractual clauses and resources to allow for required tasks to be performed </t>
  </si>
  <si>
    <t>Execution of the builidng programme inventory as pure "documentation", without required expertise</t>
  </si>
  <si>
    <t>Financially advantageous execution by students or laymen without sufficient technical instruction or qualification</t>
  </si>
  <si>
    <t>The inventory is inadequate as a basis for the design</t>
  </si>
  <si>
    <t>In principle, building programme requirement inventory should be executed  under direction of the architect.</t>
  </si>
  <si>
    <t>Healths impairments during construction or later utilization.</t>
  </si>
  <si>
    <t>Elaborate analysis about the site history</t>
  </si>
  <si>
    <t>Lacking of criterions in laws / norms for implementation of sustainability  goals in the process of authorization procedures.</t>
  </si>
  <si>
    <t>Deregulation trends by authorities</t>
  </si>
  <si>
    <t>Clients, designer and enterprises are not pushed by legal aspects to develop optimal solutions</t>
  </si>
  <si>
    <t>Promotion of the voluntary realization of sustainability goals through incentives.</t>
  </si>
  <si>
    <t>Recent development in material science and its application has increased the number of possible solutions for building envelope components, hvac etc.</t>
  </si>
  <si>
    <t>Architects and other designers have not yet included the technical improvement in their routine practice (e.g. high performance glazings, ..)</t>
  </si>
  <si>
    <t>The team should visit some buildings successfully integrating  new technologies.</t>
  </si>
  <si>
    <t>ENERGY 10</t>
  </si>
  <si>
    <t>Sustainable Buildings Industry Council und NREL, http://www.sbicouncil.org/enTen/index.html, http://www.nrel.gov/buildings/energy10</t>
  </si>
  <si>
    <t>DK–SOLAR</t>
  </si>
  <si>
    <t>dynamisches Simulationsprogramm</t>
  </si>
  <si>
    <t>Delzer Kybernetik, Ritterstr. 51, D-79541 Lörrach</t>
  </si>
  <si>
    <t>TAS</t>
  </si>
  <si>
    <t>Thermal Analysis Software</t>
  </si>
  <si>
    <t>EDSL (Enviromental Design Solutions Limited);
Ifes (Institut für angewandte Energiesimulation und Facility Management GmbH), http://ourworld.compuserve.com/homepages/eds, http://www.ifes-frechen.de/pages/seiten/soft.htm</t>
  </si>
  <si>
    <t>BSim2000</t>
  </si>
  <si>
    <t>Danish Building Research Institute Postboks 119,
DK-2970 Horsholm Dänemark,
Tel: +45-4286-5533, Fax: +45-4286-7535, http://www.sbi.dk/English/Publishing/Software/BSim2000/Mainmenu.htm</t>
  </si>
  <si>
    <t>HELIOS-PC</t>
  </si>
  <si>
    <t>econzept Energieberatung GmbH, Wiesentalstr. 29, 79115 Freiburg; 
Tel: 0761/4016627,
http://www.econzept.com/</t>
  </si>
  <si>
    <t>ANSYS/FLOTRAN</t>
  </si>
  <si>
    <t>Provide stringent comparison procedure and very tight specifications for performance of components.</t>
  </si>
  <si>
    <t>Important dates must be kept.</t>
  </si>
  <si>
    <t>Reduction of ambigous goals which can be reached then within the given time budget.</t>
  </si>
  <si>
    <t>Design related basic data and facts will be recognized too late. There is no chance of integration into current design concept.</t>
  </si>
  <si>
    <t>Definition of performance goals requires a general culture and experience of the design team which is not always available.</t>
  </si>
  <si>
    <t>Visit similar buildings to collect actual numbers and facts.</t>
  </si>
  <si>
    <t>Study guidelines to get some reference values.</t>
  </si>
  <si>
    <t>Exaggerated and not controlled ideas of the client or the user.</t>
  </si>
  <si>
    <t>Unflexible laws and rules.</t>
  </si>
  <si>
    <t>Explain the interrelation between requirements, investment and operation costs to the client.</t>
  </si>
  <si>
    <t>Inadequate specification and selection process of building operator.</t>
  </si>
  <si>
    <t>Client / Designer do not know about future building users and their requirements.</t>
  </si>
  <si>
    <t>By fear of lack of flexibility, high performance systems are rejected.</t>
  </si>
  <si>
    <t>New solutions are not part of "standard solution" catalogue and therefore require more work to be implemented.</t>
  </si>
  <si>
    <t>Operating staff competence and interest in the building performance monitoring.</t>
  </si>
  <si>
    <t>Consensus level on  sustainability goals.</t>
  </si>
  <si>
    <t>Inclusion of engineers and architects into early design process.</t>
  </si>
  <si>
    <t>Psychological impact on core team because of inclusion of outsiders</t>
  </si>
  <si>
    <t>Contractor resistance to adoption of new technologies and practice</t>
  </si>
  <si>
    <t>Willingness of the client to support an environmentally conscious design</t>
  </si>
  <si>
    <t>Interdisciplinary and communication skills do not correspond to the project reqirements.</t>
  </si>
  <si>
    <t>Engineers ability to present and argue their design concepts</t>
  </si>
  <si>
    <t>Degree of transparency in client decision-making</t>
  </si>
  <si>
    <t>Client acceptance of energy efficient and innovative design concepts</t>
  </si>
  <si>
    <t>Effect of time constraints on sustainability goals</t>
  </si>
  <si>
    <t>Subsitution of substandard components in place of original bid specifications</t>
  </si>
  <si>
    <t>Weighting (relative importance) of the energy - and sustainability related goals not specified</t>
  </si>
  <si>
    <t>Extreme comfort requirements lead to overzing of heating and cooling systems.</t>
  </si>
  <si>
    <t>Design for flexible building utilization against optimized and sustainable building and installation concepts.</t>
  </si>
  <si>
    <t>Changes made to systems after construction alter the intended interaction between building/systems and systems</t>
  </si>
  <si>
    <t>Insufficient specification of the building envelope in tendering documents.</t>
  </si>
  <si>
    <t>Specific study for cost estimation of innovative design solutions.</t>
  </si>
  <si>
    <t>Level of importance given to energy relevant aspects during building commissioning and checking of those</t>
  </si>
  <si>
    <t>Delegation of the simulation tasks to external experts.</t>
  </si>
  <si>
    <t>Fees for additional work should be discussed in the team and negociated with the client (keeping in mind the other benefits).</t>
  </si>
  <si>
    <t>Deficiencies occur after final comissioning or even become visible  only during utilization.</t>
  </si>
  <si>
    <t>Provide incentives and further advantages in connection with building labelling and certification.</t>
  </si>
  <si>
    <t>Reason1</t>
  </si>
  <si>
    <t>Reason2</t>
  </si>
  <si>
    <t>Reason3</t>
  </si>
  <si>
    <t>Problem</t>
  </si>
  <si>
    <t>Impact1</t>
  </si>
  <si>
    <t>Impact2</t>
  </si>
  <si>
    <t>Impact3</t>
  </si>
  <si>
    <t>Solution1</t>
  </si>
  <si>
    <t>Solution2</t>
  </si>
  <si>
    <t>Solution3</t>
  </si>
  <si>
    <t>International
phasing</t>
  </si>
  <si>
    <t>Example national
phasing</t>
  </si>
  <si>
    <t>101001,111002,101003,101005,101012,403013,100023,103024,101025,101026,312028,312031,207033,313047,101053,308054,308059,405060, 101012, 103024</t>
  </si>
  <si>
    <t>101026,312031,313047,101053,308054,308059, 100023</t>
  </si>
  <si>
    <t>Long monitoring periods to assess seasonal influences is not accepted.</t>
  </si>
  <si>
    <t>Develop a schedule for testing of system behaviour for the various typical seasonal conditions.</t>
  </si>
  <si>
    <t>Get the functional programm completed and reviewed before any further process of design is initiated.</t>
  </si>
  <si>
    <t>308059_3</t>
  </si>
  <si>
    <t>101005_2</t>
  </si>
  <si>
    <t>312065_3</t>
  </si>
  <si>
    <t>Refusal of suggested solutions , because they cannot be sufficiently understood by the decision-makers.</t>
  </si>
  <si>
    <t>Rough cost estimate</t>
  </si>
  <si>
    <t>Call in expert (e.g. jury, …)</t>
  </si>
  <si>
    <t>The simulation of complex systems is expensive.</t>
  </si>
  <si>
    <t>Pollutant burdens on the property / in the building are not tested or discovered too late.</t>
  </si>
  <si>
    <t>Lacking proof methods for certain pollutants.</t>
  </si>
  <si>
    <t>Users expectations regarding comfort changed.</t>
  </si>
  <si>
    <t>No update of design documents in spite of structural changes after commissioning.</t>
  </si>
  <si>
    <t>Design solutions which have to be compared are different in their level of development and detailling.</t>
  </si>
  <si>
    <t>Solutions pursued without serious evaluation potentially leading to ultimate failure.</t>
  </si>
  <si>
    <t>Evaluation of technical facts of comparable reference installations.</t>
  </si>
  <si>
    <t>Drastically changing internal gains because of users influence.</t>
  </si>
  <si>
    <t>Predesign loop</t>
  </si>
  <si>
    <t>from shape to structure</t>
  </si>
  <si>
    <t>- Project brief
- Objectives
- Background
- Influences</t>
  </si>
  <si>
    <t>- Site inspection
- Site analysis</t>
  </si>
  <si>
    <t>Programme demand and requirements</t>
  </si>
  <si>
    <t>from demand to goals</t>
  </si>
  <si>
    <t>Consider Building
codes, regulations
and industry
standards</t>
  </si>
  <si>
    <t>General approach
for energy supply
and systems</t>
  </si>
  <si>
    <t>from structure to systems</t>
  </si>
  <si>
    <t xml:space="preserve"> Investigation on:
 - Urban integration
 - Proportion
 - Site development</t>
  </si>
  <si>
    <t>- General dispositions
   mass/functions
- Horizontal/vertical development
- Building periphery</t>
  </si>
  <si>
    <t>- Calculations
- Simulations
- Quantifications</t>
  </si>
  <si>
    <t>- Review goals
  and requirements 
- Qualified cost
  estimation</t>
  </si>
  <si>
    <t>Check Interfaces:
- Proportions
- Multifunctionality
- Flexibility</t>
  </si>
  <si>
    <t>from systems to components</t>
  </si>
  <si>
    <t>- Life cycle analysis
- Cost calculation</t>
  </si>
  <si>
    <t>- Detailed
  calculations
- Simulation</t>
  </si>
  <si>
    <t>- Optimise system
  solutions
- Final sizing
- System operation</t>
  </si>
  <si>
    <t>Modular tuning of:
- Space use
- Construction
  elements</t>
  </si>
  <si>
    <t>- System integration
- Selection of building components
  and materials</t>
  </si>
  <si>
    <t>Wrong optimization strategies.</t>
  </si>
  <si>
    <t>Individual element functions overlap each other and cause negative effects  on the entire building concept.</t>
  </si>
  <si>
    <t>Costs and time pressure during specifications for tender.</t>
  </si>
  <si>
    <t>Excessive confidence in manufacturers.</t>
  </si>
  <si>
    <t>Actual envelope has much higher transmission and air infiltration losses than planned.</t>
  </si>
  <si>
    <t>Expensive updates.</t>
  </si>
  <si>
    <t>Natural or hybride ventilation systems often wrongly operated.</t>
  </si>
  <si>
    <t>Users not properly informed or not motivated to operate the system.</t>
  </si>
  <si>
    <t>Indoor climate of the building is unsatisfactory.</t>
  </si>
  <si>
    <t>Motivation and follow-up of the users especially at early stages of the building occupancy.</t>
  </si>
  <si>
    <t>Elevator / escalator specialist</t>
  </si>
  <si>
    <t>Designs building elevator and/or escalator systems</t>
  </si>
  <si>
    <t>FS</t>
  </si>
  <si>
    <t>Fire specialist</t>
  </si>
  <si>
    <t>Assesses features &amp; proposes measures to improve building fire safety performance</t>
  </si>
  <si>
    <t>ID</t>
  </si>
  <si>
    <t>Designs interiors, especially in retail or office buildings; usually directly for tenants</t>
  </si>
  <si>
    <t>OS</t>
  </si>
  <si>
    <t>Other specialist</t>
  </si>
  <si>
    <t>Could include specialists in retail, hotel, hospital design etc., or other specialized technical system.</t>
  </si>
  <si>
    <t>Producer and vendor of building materials or manufactured products</t>
  </si>
  <si>
    <t>Architect site supervisor</t>
  </si>
  <si>
    <t>Supervises construction on behalf of architect</t>
  </si>
  <si>
    <t>Construction site supervisor</t>
  </si>
  <si>
    <t>Supervises construction on behalf of contractor</t>
  </si>
  <si>
    <t>SS</t>
  </si>
  <si>
    <t>Specialist site supervisor</t>
  </si>
  <si>
    <t>Issue
Related Problem 1</t>
  </si>
  <si>
    <t>Reason 1</t>
  </si>
  <si>
    <t>Impact 1</t>
  </si>
  <si>
    <t>Recommend.
Solution 1</t>
  </si>
  <si>
    <t>Issue
Related Problem 2</t>
  </si>
  <si>
    <t>Reason 2</t>
  </si>
  <si>
    <t>Impact 2</t>
  </si>
  <si>
    <t>Recommend.
Solution 2</t>
  </si>
  <si>
    <t>Issue
Related Problem 3</t>
  </si>
  <si>
    <t>Reason 3</t>
  </si>
  <si>
    <t>Impact 3</t>
  </si>
  <si>
    <t>Recommend.
Solution 3</t>
  </si>
  <si>
    <t>Demotivation of the design team.</t>
  </si>
  <si>
    <t>Important details while executing may have an impact on the performance of the components/systems and consequently on the building performances</t>
  </si>
  <si>
    <t>Incomplete utilization and functional program.</t>
  </si>
  <si>
    <t>Individuals have conflicting goals and/or interests in their mandate</t>
  </si>
  <si>
    <t>Use methods like MCDM-method (Multi-Criteria-Decision-Making) before sacrifice of high energy performance solutions.</t>
  </si>
  <si>
    <t>Simulation of complex systems require special competences</t>
  </si>
  <si>
    <t>Inclusion of qualified experts for simulation and analysis tasks.</t>
  </si>
  <si>
    <t>Inadequate validation of energy efficient design solutions by lack of comprehensive simulation of the systems</t>
  </si>
  <si>
    <t>end</t>
  </si>
  <si>
    <t>T01110</t>
  </si>
  <si>
    <t>CAD-FEM GmbH, Marktplatz 2, D-85567 Grafing, Tel: ++49 (0)8092-7005-0, Fax:: ++49 (0)8092-7005-77, http://www.ansys.com/, http://www.cadfem.de/software/ansys/ansys1.htm</t>
  </si>
  <si>
    <t>LESOSAI</t>
  </si>
  <si>
    <t>Radiance</t>
  </si>
  <si>
    <t>Thermographic Analysis</t>
  </si>
  <si>
    <t>INDEX (ID n°)</t>
  </si>
  <si>
    <t>55 example buidlings with concept and size descriptions</t>
  </si>
  <si>
    <t>James and James, London</t>
  </si>
  <si>
    <t>Passivhaus Checklist</t>
  </si>
  <si>
    <t>Bertelsmann Baukatalog</t>
  </si>
  <si>
    <t>Building component catalog with contact adresses</t>
  </si>
  <si>
    <t>Bertelsmann Verlag, Frankfurt</t>
  </si>
  <si>
    <t>COMPASS elements</t>
  </si>
  <si>
    <t>Daylighting component catalog</t>
  </si>
  <si>
    <t>CEC</t>
  </si>
  <si>
    <t>University of Athens</t>
  </si>
  <si>
    <t>Neuffert Design Components</t>
  </si>
  <si>
    <t>Team-oriented design guidelines for actors and activities</t>
  </si>
  <si>
    <t>Umweltmanagement von Hochbauprojekten</t>
  </si>
  <si>
    <t>Amt für Bundesbauten</t>
  </si>
  <si>
    <t>Handbook on solar air systems, IEA Tak 19</t>
  </si>
  <si>
    <t>James &amp; James</t>
  </si>
  <si>
    <t xml:space="preserve">Schwarz: Ecology in Building (handbook) </t>
  </si>
  <si>
    <t>Recommendations for building materials</t>
  </si>
  <si>
    <t>DIN 1946</t>
  </si>
  <si>
    <t>ASHRAE 55</t>
  </si>
  <si>
    <t>Thermal comfort</t>
  </si>
  <si>
    <t>US</t>
  </si>
  <si>
    <t>ASHRAE 62</t>
  </si>
  <si>
    <t>Indoor air quality</t>
  </si>
  <si>
    <t>ASHRAE 90.1</t>
  </si>
  <si>
    <t>Energy efficiency</t>
  </si>
  <si>
    <t>Wärmeschutznachweis</t>
  </si>
  <si>
    <t>Bundesverordnung</t>
  </si>
  <si>
    <t>Building material embeded energy evaluation</t>
  </si>
  <si>
    <t>Heating demand calculation</t>
  </si>
  <si>
    <t>Prof.Hauser, Gesamthochschule Kassel</t>
  </si>
  <si>
    <t>Material and components test evaluations by journals or institutions</t>
  </si>
  <si>
    <t>Stiftung Warentest, Öko-Test</t>
  </si>
  <si>
    <t>Blauer Engel label for environmental friendly products</t>
  </si>
  <si>
    <t>Prooved component for the passive house concept</t>
  </si>
  <si>
    <t>Passiv Haus Institut, Darmstadt</t>
  </si>
  <si>
    <t>PVC free products</t>
  </si>
  <si>
    <t>Ecological recommended material list</t>
  </si>
  <si>
    <t>Index</t>
  </si>
  <si>
    <t>Methods / Tool Category</t>
  </si>
  <si>
    <t xml:space="preserve">Design Process Support </t>
  </si>
  <si>
    <t>5</t>
  </si>
  <si>
    <t>4.2.8</t>
  </si>
  <si>
    <t>Name / Link</t>
  </si>
  <si>
    <t>Gravivent, ADO company</t>
  </si>
  <si>
    <t>Infrared photographie for identifying thermal bridges and leeks</t>
  </si>
  <si>
    <t>ADO company, 60210 Frankfurt, Lüfterstrasse 3</t>
  </si>
  <si>
    <t xml:space="preserve">Organisation platform for information exchange in the design process </t>
  </si>
  <si>
    <t>Internet project pages</t>
  </si>
  <si>
    <t>Cephrem Inc.</t>
  </si>
  <si>
    <t>Structure drawing program for structuring porcesses, informations and interrelations</t>
  </si>
  <si>
    <t>SimTech Systems Inc., E-mail: simtech@star.elim.net</t>
  </si>
  <si>
    <t>Energy consultance tool</t>
  </si>
  <si>
    <t>Calculation of LEK values</t>
  </si>
  <si>
    <t>new version in progress</t>
  </si>
  <si>
    <t>EPFL, Leso Institut, Lausanne</t>
  </si>
  <si>
    <t>Dimensioning and energy output simulation for solar thermal systems</t>
  </si>
  <si>
    <t>Solar heating and domestic hot water</t>
  </si>
  <si>
    <t>PV-chart</t>
  </si>
  <si>
    <t>Evaluation tool for photovoltaic systems</t>
  </si>
  <si>
    <t>Research Development</t>
  </si>
  <si>
    <t>Calculation of the heating demand</t>
  </si>
  <si>
    <t>Summer behaviour, heating load and demand calculation tool</t>
  </si>
  <si>
    <t>Program pakage TWDWI</t>
  </si>
  <si>
    <t>Energy, daylighting evaluation and optimisation tool</t>
  </si>
  <si>
    <t>A Transient System Simulation Programm for systems and buildings</t>
  </si>
  <si>
    <t>Building simulation tool</t>
  </si>
  <si>
    <t>Single zone building simulation tool</t>
  </si>
  <si>
    <t xml:space="preserve">LBL Daylighting group, </t>
  </si>
  <si>
    <t xml:space="preserve"> </t>
  </si>
  <si>
    <t>Fluent</t>
  </si>
  <si>
    <t>PASSYS facade tests</t>
  </si>
  <si>
    <t>University Stuttgart, Institut für Thermodynamik und Wärmetechnik</t>
  </si>
  <si>
    <t>Nr</t>
  </si>
  <si>
    <t>Actor</t>
  </si>
  <si>
    <t>Role</t>
  </si>
  <si>
    <t>IN</t>
  </si>
  <si>
    <t>Investor</t>
  </si>
  <si>
    <t>Provide all or part of financing</t>
  </si>
  <si>
    <t>DV</t>
  </si>
  <si>
    <t>Developer</t>
  </si>
  <si>
    <t>AR, DV, EP</t>
  </si>
  <si>
    <t>AR, EP, ES</t>
  </si>
  <si>
    <t>AR, BO</t>
  </si>
  <si>
    <t>AR, ME, DS, LS, CS</t>
  </si>
  <si>
    <t>AR, QS, CL, DF</t>
  </si>
  <si>
    <t>AR, PM, CL</t>
  </si>
  <si>
    <t>AR, AS, SS, CS, BS</t>
  </si>
  <si>
    <t>AR, EP, DF, MS, AS, SS, BO</t>
  </si>
  <si>
    <t>AR, PM</t>
  </si>
  <si>
    <t>AR, RO, LD</t>
  </si>
  <si>
    <t>AR, EP, DF, BS, ES, DS</t>
  </si>
  <si>
    <t>AR, SE, O, QS, TS, CS, EL</t>
  </si>
  <si>
    <t>Manage the process of site acquisition, project development, design &amp; construction</t>
  </si>
  <si>
    <t>O</t>
  </si>
  <si>
    <t>Owner</t>
  </si>
  <si>
    <t>Own all or part of the building; could also be investor or developer or buy later.</t>
  </si>
  <si>
    <t>PM</t>
  </si>
  <si>
    <t>RO</t>
  </si>
  <si>
    <t>Regulatory officer</t>
  </si>
  <si>
    <t>Represents local authority in interpretation of regulations</t>
  </si>
  <si>
    <t>DF</t>
  </si>
  <si>
    <t>Facilitates the design process through management techniques</t>
  </si>
  <si>
    <t>AR</t>
  </si>
  <si>
    <t>Professional architect, usually in charge of overall design process</t>
  </si>
  <si>
    <t>QS</t>
  </si>
  <si>
    <t>Calculates quantitities and costs</t>
  </si>
  <si>
    <t>CE</t>
  </si>
  <si>
    <t>Soils Engineer / Geologist</t>
  </si>
  <si>
    <t>Assesses site for soil and foundation issues, undertakes remedial action</t>
  </si>
  <si>
    <t>Designs infrastructure, such as sewers &amp; roads on site</t>
  </si>
  <si>
    <t>Supports improved energy performance by proposing design approaches to design team</t>
  </si>
  <si>
    <t>ES</t>
  </si>
  <si>
    <t>Undertakes energy simulations</t>
  </si>
  <si>
    <t>SE</t>
  </si>
  <si>
    <t>Designs the building structure</t>
  </si>
  <si>
    <t>ME</t>
  </si>
  <si>
    <t>EL</t>
  </si>
  <si>
    <t>Designs electrical systems</t>
  </si>
  <si>
    <t>AS</t>
  </si>
  <si>
    <t>Assesses features &amp; proposes measures to improve acoustics &amp; reduce noise</t>
  </si>
  <si>
    <t>LD</t>
  </si>
  <si>
    <t>Designs site improvements and landscaping</t>
  </si>
  <si>
    <t>DS</t>
  </si>
  <si>
    <t>Assesses features &amp; proposes measures to improve daylighting performance</t>
  </si>
  <si>
    <t>LS</t>
  </si>
  <si>
    <t>Designs artificial lighting systems, for architect and/or for tenants</t>
  </si>
  <si>
    <t>BS</t>
  </si>
  <si>
    <t>Building envelope specialist</t>
  </si>
  <si>
    <t>Interim results and decision making in the process</t>
  </si>
  <si>
    <t xml:space="preserve">Actors possibly pursue own interests, which are not disclosed to the team </t>
  </si>
  <si>
    <t>Intervention of the team leader or the client to find the facts.</t>
  </si>
  <si>
    <t>Requirements and interrelations are not  sufficiently explained during the personnel's education.</t>
  </si>
  <si>
    <t>The building monitoring doesn't allow to assess the building concept.</t>
  </si>
  <si>
    <t>Possibilities to the optimization of the building use are not recognized and are not identified</t>
  </si>
  <si>
    <t>Develop monitoring concepts with a low chance for errors.</t>
  </si>
  <si>
    <t>Changes of the roles and functions of engineers and architects in recent times</t>
  </si>
  <si>
    <t>Demand for more wholistic and complex services</t>
  </si>
  <si>
    <t>Increasing complexity in designing and realization tasks.</t>
  </si>
  <si>
    <t>Prepare individual contractual agreements between client, architects and engineers</t>
  </si>
  <si>
    <t>Actors key competences in such area like energy,environment or management are insufficient</t>
  </si>
  <si>
    <t>Minimal further education.</t>
  </si>
  <si>
    <t>Post education not relevant to the main topics</t>
  </si>
  <si>
    <t>Frustration and tensions among the team members because of the inability to translate the sustainability objectives into concepts</t>
  </si>
  <si>
    <t>Leads often to a fall back on very conventional solutions.</t>
  </si>
  <si>
    <t>Client deals with lacking competence of the actors by getting more external consulting advice</t>
  </si>
  <si>
    <t>Consider the possibility of replacing some actors.</t>
  </si>
  <si>
    <t>Teamleader management efficacy</t>
  </si>
  <si>
    <t>Inadequate training or experience level for team management.</t>
  </si>
  <si>
    <t xml:space="preserve">The teamleader is overburdened with addional tasks </t>
  </si>
  <si>
    <t>Structural and organizational difficulties hamper the essential team work</t>
  </si>
  <si>
    <t>The client should consider how his structure can help overcome the problem</t>
  </si>
  <si>
    <t>Every actor only argues on the basis of his subject-specific view.</t>
  </si>
  <si>
    <t>Engineers and architects developing solutions which do not match</t>
  </si>
  <si>
    <t>Provoke discussions within the team until a real agreement is reached</t>
  </si>
  <si>
    <t>Availability of external experts during early design phases.</t>
  </si>
  <si>
    <t>By lack of motivation as well as lack of basic investigation, the basis to involve external experts is missing.</t>
  </si>
  <si>
    <t>Despite previous positive experiences, It is not yet common to have an external support advice during the early design stage</t>
  </si>
  <si>
    <t>Design process starts on inadequate prerequisite</t>
  </si>
  <si>
    <t>Missing essential sustainable project goals.</t>
  </si>
  <si>
    <t xml:space="preserve">Architect and/or other actors should argue with  the client about the necessity of getting qualified external advice </t>
  </si>
  <si>
    <t>Uncontrolled changes in team composition during the course of the design and realization process.</t>
  </si>
  <si>
    <t>Changes of project goals or priorities.</t>
  </si>
  <si>
    <t>External influences lead to new basic design conditions.</t>
  </si>
  <si>
    <t>Delay and information loss in the design process.</t>
  </si>
  <si>
    <t>Fix contractually the involvement of the actors as per the design and realization stages</t>
  </si>
  <si>
    <t>Unsatisfactory design and implementation.</t>
  </si>
  <si>
    <t xml:space="preserve">Early inclusion of environmentally qualified experts in the process has a very high payback </t>
  </si>
  <si>
    <t>Additional experts are  often seen primarily as competitors and not as acting  positively for the project.</t>
  </si>
  <si>
    <t>The contractual relations are in this case not often clear enough</t>
  </si>
  <si>
    <t>Additional tensions in the team hinder the project to progress effectively</t>
  </si>
  <si>
    <t>Let the team know (contractually too) that a negative attitude in the cooperation may lead to the exclusion from the project.</t>
  </si>
  <si>
    <t>Explain with great detail the advisor's role to all team members - especially the objectives and contractual aspects.</t>
  </si>
  <si>
    <t>Contractors do not generally like to work on projects in which technologies are new to them</t>
  </si>
  <si>
    <t>Solutions are either changed in their implementation or poorly implemented</t>
  </si>
  <si>
    <t>Apply very strict qualification rules for the entreprises.</t>
  </si>
  <si>
    <t>Cost aspects exclusively dominate the planning decisions.</t>
  </si>
  <si>
    <t>A so tight  time frame prevents for an environmentally friendly a design process</t>
  </si>
  <si>
    <t>There no chance for the team, even if it is self driven and motivated, to design a successfull building.</t>
  </si>
  <si>
    <t>The client and the architect should first agree on the importance of energy/environmentally conscious design process.</t>
  </si>
  <si>
    <t>An external and independent advisor should be hired by the client and assist the client and architect to select the design team accordingly.</t>
  </si>
  <si>
    <t>Cooperation of entreprises for environmental goals</t>
  </si>
  <si>
    <t>Ambitious projects fail because of the imperfect realization of the concept</t>
  </si>
  <si>
    <t>Develop very detailed and stringent specifications, which force the contractors to take care.</t>
  </si>
  <si>
    <t>Confrontation and conflict of interest</t>
  </si>
  <si>
    <t>It is likely that hidden agendas of some team members drive the design process in an inadequate direction.</t>
  </si>
  <si>
    <t>When selecting the design team's, potential conflicts of interest must be considered as a selection criterion.</t>
  </si>
  <si>
    <t>Use the MCDM Method to sort out conflicts of interest.</t>
  </si>
  <si>
    <t>Until now, such skills were not asked to the actors.</t>
  </si>
  <si>
    <t>Actors experiences and main activity focus are one-sided  - either theoretical or practical.</t>
  </si>
  <si>
    <t>The lack of interdisciplinary knowledge doesn't allow the team to develop the most appropriate solutions.</t>
  </si>
  <si>
    <t>Communication problems due to different background leading to different use of concepts and definitions.</t>
  </si>
  <si>
    <t>Very different background and fields of activity</t>
  </si>
  <si>
    <t>Continuous misunderstanding on used terms possibly leading to inconclusive work and later fall back to conventional solutions.</t>
  </si>
  <si>
    <t>Development of a comprehensible glossary as common communication platform for each participant</t>
  </si>
  <si>
    <t>Develop and use more pictorial and graphic communication means.</t>
  </si>
  <si>
    <t>Engineers have not been trained enough in arguing on a high abstract level</t>
  </si>
  <si>
    <t>Architects and client initiate the initial design process without inputs from engineers</t>
  </si>
  <si>
    <t>Design solutions have to be found by the engineers as "retrofit" and not as integrated solutions</t>
  </si>
  <si>
    <t xml:space="preserve">Develop team management techniques to assist engineers in describing their concepts </t>
  </si>
  <si>
    <t>Consider and get process moderation to ease the discussion</t>
  </si>
  <si>
    <t>Client structure does not allow transparent and predictable decision making</t>
  </si>
  <si>
    <t>Lacking security for the designers and weakened trust.</t>
  </si>
  <si>
    <t>The extra work load due to changes has not been discussed and is therefore felt as unjustified.</t>
  </si>
  <si>
    <t>Changes have to be discussed with all concerned actors as well as their consequences</t>
  </si>
  <si>
    <t>No assignment for execution drawings by direct contract to a general entreprise</t>
  </si>
  <si>
    <t>Short design and realisation duration  without much consideration for sustainability aspects</t>
  </si>
  <si>
    <t>Low quality of built solutions with the possible need of retrofit later</t>
  </si>
  <si>
    <t>Make the clients conscious about to this aspect.</t>
  </si>
  <si>
    <t>Client equating innovation with risk</t>
  </si>
  <si>
    <t>Team members loose their motivation and fall back on easier and more conventional design solutions</t>
  </si>
  <si>
    <t>Try to explain innovations as a way to get answers to design questions, and not just per se</t>
  </si>
  <si>
    <t>Already initiated concepts development must be discarded, or stopped.</t>
  </si>
  <si>
    <t>Adequacy of budget for additional supervision during execution.</t>
  </si>
  <si>
    <t>Ambitious concepts fail because of inadequate supervision</t>
  </si>
  <si>
    <t xml:space="preserve">Vulnerability of energy relevant components to building budget constraints </t>
  </si>
  <si>
    <t>Budget constraints lead to a reassessment of the design solutions</t>
  </si>
  <si>
    <t>By the "leaving out" of certain components inadequate results can occur.</t>
  </si>
  <si>
    <t>All "superfluous" and "dispensable" components of the design concept are suppressed</t>
  </si>
  <si>
    <t>In the price pressure on components enterprises try to substitute specified items with other cheaper material, components</t>
  </si>
  <si>
    <t>Quality losses occur with effects on the longevity and the daily use of building components or systems.</t>
  </si>
  <si>
    <t>Includeunambiguous quality reqirements consistently into bids.</t>
  </si>
  <si>
    <t>Inappropriate priorities already specified during the task definition.</t>
  </si>
  <si>
    <t>External forces are in contradiction to sustainability concepts and goals.</t>
  </si>
  <si>
    <t>Over or undersizing of systems and/or installation of additional system/components.</t>
  </si>
  <si>
    <t>Evaluate and compare carefully the building programme and the environmental requirements.</t>
  </si>
  <si>
    <t>Realisation of sustainable project goals with Total- or General-Contractors.</t>
  </si>
  <si>
    <t>Total- or General-Contractors do not all have fundamental energy and environmental related knowledge.</t>
  </si>
  <si>
    <t>Priority cost driven design of General- or Total-Contractor.</t>
  </si>
  <si>
    <t>In wide areas of the building sector, sustainability goals are poorly marketable because of structural causes.</t>
  </si>
  <si>
    <t>Weak definition of sustainablity goals.</t>
  </si>
  <si>
    <t>Difficulties with the implementation of "weak" criterions into actual design process</t>
  </si>
  <si>
    <t>Detailling of goals during the design progress  and revision if necessary.</t>
  </si>
  <si>
    <t>Exaggerated security margin in design</t>
  </si>
  <si>
    <t>Oversized plants and therefore high investments and operation cost.</t>
  </si>
  <si>
    <t>Discrimination of naturally supported systems against purely mechanical driven plants.</t>
  </si>
  <si>
    <t>Discussion with the users to better understand actual comfort requirements</t>
  </si>
  <si>
    <t>Assesses features &amp; proposes measures to improve building envelope performance</t>
  </si>
  <si>
    <t>CS</t>
  </si>
  <si>
    <t>Controls specialist</t>
  </si>
  <si>
    <t>Designs automated building control systems</t>
  </si>
  <si>
    <t>TS</t>
  </si>
  <si>
    <t>Designs building telecom systems</t>
  </si>
  <si>
    <t>MS</t>
  </si>
  <si>
    <t>Eco / materials specialist</t>
  </si>
  <si>
    <t>Assesses features &amp; proposes measures to improve environmental performance of building materials</t>
  </si>
  <si>
    <t>Supervises construction / installation of a specialized system</t>
  </si>
  <si>
    <t>GC</t>
  </si>
  <si>
    <t>Main contractor, who uses sub-contractors</t>
  </si>
  <si>
    <t>SC</t>
  </si>
  <si>
    <t>Sub-contractor</t>
  </si>
  <si>
    <t>Specialized contractors retained by general contractor</t>
  </si>
  <si>
    <t>CA</t>
  </si>
  <si>
    <t>BO</t>
  </si>
  <si>
    <t>Building operator</t>
  </si>
  <si>
    <t>Responsible for overall operation of the building, on behalf of the owner</t>
  </si>
  <si>
    <t>BM</t>
  </si>
  <si>
    <t>Building operating &amp; maintenance staff</t>
  </si>
  <si>
    <t>Responsible for routine operations and maintenance</t>
  </si>
  <si>
    <t>T</t>
  </si>
  <si>
    <t>Tenant</t>
  </si>
  <si>
    <t>Responsible for lease for all or part of a building</t>
  </si>
  <si>
    <t xml:space="preserve">User / Occupant </t>
  </si>
  <si>
    <t>Uses the spaces within a building, either as a worker, resident or visitor</t>
  </si>
  <si>
    <t>First design advice</t>
  </si>
  <si>
    <t>Project definition report</t>
  </si>
  <si>
    <t>Building program requirement profile</t>
  </si>
  <si>
    <t>Pre-design report</t>
  </si>
  <si>
    <t>First project initiative</t>
  </si>
  <si>
    <t xml:space="preserve">Design start-up decision </t>
  </si>
  <si>
    <t xml:space="preserve">Pre-design decisions </t>
  </si>
  <si>
    <t>Formal result / documents</t>
  </si>
  <si>
    <t>Main activities (core team)</t>
  </si>
  <si>
    <t>Transmission 
decision steps client</t>
  </si>
  <si>
    <t xml:space="preserve">Complete 'design team  </t>
  </si>
  <si>
    <t>Concept design'approach</t>
  </si>
  <si>
    <t>Design development approach</t>
  </si>
  <si>
    <t>Concept design report</t>
  </si>
  <si>
    <t>Centred requirements performance profiles</t>
  </si>
  <si>
    <t>Design development report building documents</t>
  </si>
  <si>
    <t>Confirmed performance profiles</t>
  </si>
  <si>
    <t>Buildings contracts</t>
  </si>
  <si>
    <t>Lease/use contract</t>
  </si>
  <si>
    <t>Buildings contract decisions</t>
  </si>
  <si>
    <t>Building use/rent decisions</t>
  </si>
  <si>
    <t>Renewed / specified building programme performance profile</t>
  </si>
  <si>
    <t>AR,SE,EP</t>
  </si>
  <si>
    <t>AR, ES, CS, LD, ID, DF</t>
  </si>
  <si>
    <t>bspE</t>
  </si>
  <si>
    <t>L1</t>
  </si>
  <si>
    <t>p1keyissue</t>
  </si>
  <si>
    <t>KID</t>
  </si>
  <si>
    <t>Complementing the team at an early stage of the process</t>
  </si>
  <si>
    <t>Intensify communicative and technical inclusion of the relevant actors</t>
  </si>
  <si>
    <t>Relief by delegation of partial tasks to external actors.</t>
  </si>
  <si>
    <t>The design task is not sufficiently detailed.</t>
  </si>
  <si>
    <t>Change the team in its composition.</t>
  </si>
  <si>
    <t>Set up a documented agreement which serves as a reference to all actors and can be revised if necessary</t>
  </si>
  <si>
    <t>Contractors tend to choose "easier solutions" in the sense of solutions which are simpler to execute or cheaper.</t>
  </si>
  <si>
    <t>Requirements upon builders and suppliers, Call for tender</t>
  </si>
  <si>
    <t>Bidding</t>
  </si>
  <si>
    <t>Contractirng</t>
  </si>
  <si>
    <t>Negotiation</t>
  </si>
  <si>
    <t>Construction works</t>
  </si>
  <si>
    <t>Implementation of necessary changes</t>
  </si>
  <si>
    <t>Construction supervision, Cost control, Quality assurance</t>
  </si>
  <si>
    <t>Identify and eliminate deficiencies</t>
  </si>
  <si>
    <t>Operational, functional and energy performance checks</t>
  </si>
  <si>
    <t>Analyse and assess impact
caused by project change</t>
  </si>
  <si>
    <t>Management and Maintenance plan</t>
  </si>
  <si>
    <t>Operation manuals</t>
  </si>
  <si>
    <t>Management, Control, Optimisation</t>
  </si>
  <si>
    <t>User/operation staff information and training</t>
  </si>
  <si>
    <t>Energy checks, Monitoring</t>
  </si>
  <si>
    <t>Adjust energy performance to user demand</t>
  </si>
  <si>
    <t>Basics for retrofit design</t>
  </si>
  <si>
    <t>Occuppation</t>
  </si>
  <si>
    <t>Design and gross sizing of system solutions</t>
  </si>
  <si>
    <t>International composition of the design- and realisation team.</t>
  </si>
  <si>
    <t>AR, EP, ME</t>
  </si>
  <si>
    <t>111002</t>
  </si>
  <si>
    <t>100019</t>
  </si>
  <si>
    <t>T01104</t>
  </si>
  <si>
    <t>T02201, T02203</t>
  </si>
  <si>
    <t>042510</t>
  </si>
  <si>
    <t>042511</t>
  </si>
  <si>
    <t>042512</t>
  </si>
  <si>
    <t>042513</t>
  </si>
  <si>
    <t>042514</t>
  </si>
  <si>
    <t>042515</t>
  </si>
  <si>
    <t>042516</t>
  </si>
  <si>
    <t>042517</t>
  </si>
  <si>
    <t>042518</t>
  </si>
  <si>
    <t>042519</t>
  </si>
  <si>
    <t>042520</t>
  </si>
  <si>
    <t>042521</t>
  </si>
  <si>
    <t>042522</t>
  </si>
  <si>
    <t>T042510, T042516</t>
  </si>
  <si>
    <t>CL, PM, AR, SE, ME, EL, CE</t>
  </si>
  <si>
    <t>213032</t>
  </si>
  <si>
    <t>308059, 308062</t>
  </si>
  <si>
    <t>BO, BM, T, UO</t>
  </si>
  <si>
    <t>308045</t>
  </si>
  <si>
    <t>312029</t>
  </si>
  <si>
    <t>312028, 308049, 308048, 308045</t>
  </si>
  <si>
    <t>308045, 308044, 308048, 308049</t>
  </si>
  <si>
    <t>Inadequate assessments of the economic effects.</t>
  </si>
  <si>
    <t>Analysis of the building and energy concept (simulation tools) and identification of the weak points</t>
  </si>
  <si>
    <t>213011,308020,207037</t>
  </si>
  <si>
    <t>308020</t>
  </si>
  <si>
    <t>308020,207037,308054,313063</t>
  </si>
  <si>
    <t>308020,207037</t>
  </si>
  <si>
    <t>103018,213032,101053</t>
  </si>
  <si>
    <t>308034,300035,308045,308048,308049</t>
  </si>
  <si>
    <t>308034,300035,308045,300067</t>
  </si>
  <si>
    <t>409030</t>
  </si>
  <si>
    <t>213011,111014,308020,213032,213043,308049,308054,308059,213061,313063</t>
  </si>
  <si>
    <t>213011,111014,308020,213043,308054,313063</t>
  </si>
  <si>
    <t>112036,313063</t>
  </si>
  <si>
    <t>103018,308020,101053,308059</t>
  </si>
  <si>
    <t>402004,103018,213032,101053,308059,308062</t>
  </si>
  <si>
    <t>409055,300056</t>
  </si>
  <si>
    <t>413016,313058,313065, 112036</t>
  </si>
  <si>
    <t>402004,103018,308020,213032,308062, 112036</t>
  </si>
  <si>
    <t>402004,103018,308020,213032,308038,208039,308062, 112036</t>
  </si>
  <si>
    <t>112036</t>
  </si>
  <si>
    <t>103024</t>
  </si>
  <si>
    <t>111027, 103024</t>
  </si>
  <si>
    <t>112036, 103024</t>
  </si>
  <si>
    <t>101005,311006,103007,403008,111009,413010,213011,203015,403017,100019,101025,312029,207037,206040,307041,213042,213043,312050,312052,213061,313065, 103007</t>
  </si>
  <si>
    <t>111027,405060, 103024, 103007</t>
  </si>
  <si>
    <t>101001,111002,101003,101005,403013,100023,103024,312028,207033,313047,101053,308054,308059,405060, 101012</t>
  </si>
  <si>
    <t>101001,111002,101003,101005,403013,100023,103024,101026,312028,207033, 101012</t>
  </si>
  <si>
    <t>101012,312050</t>
  </si>
  <si>
    <t>312050,313065</t>
  </si>
  <si>
    <t>413016,313058,313065</t>
  </si>
  <si>
    <t>413016,103018,112036,207037,308038,208039,312050,313058,308062,313065,300066</t>
  </si>
  <si>
    <t>308038,208039</t>
  </si>
  <si>
    <t>308034,300035,308048,308049,313057</t>
  </si>
  <si>
    <t>100021,308044,308045,400064,300067</t>
  </si>
  <si>
    <t>100021,308044,409055,300056,400064,300067</t>
  </si>
  <si>
    <t>100021,409055,300056</t>
  </si>
  <si>
    <t>101005,103007,403008,203015,403017,100023,103024,101025,312031,207033,112036,207037,206040,313047,405060,213061,313065</t>
  </si>
  <si>
    <t>312031</t>
  </si>
  <si>
    <t>100023,103024,101026,312031</t>
  </si>
  <si>
    <t>312031,308038,208039</t>
  </si>
  <si>
    <t>308044,308045,400064,300067</t>
  </si>
  <si>
    <t>308044</t>
  </si>
  <si>
    <t>308044,400064</t>
  </si>
  <si>
    <t>311006,103007,203015,403017,101025,207033,313047,405060</t>
  </si>
  <si>
    <t>101005,311006,103007,403008,111009,413010,213011,203015,413016,403017,100019,111027,312028,312029,207037,206040,307041,213042,213043,312050,312052,313065</t>
  </si>
  <si>
    <t>100019,207037,206040,213061</t>
  </si>
  <si>
    <t>101005,103007,403008,111009,413010,213011,203015,413016,403017,100019,111027,312028,312029,207037,307041,213042,213043,213046,312050,312052,300056,313065</t>
  </si>
  <si>
    <t>100019,207037</t>
  </si>
  <si>
    <t>100019,111027,312028,312029,207037</t>
  </si>
  <si>
    <t>100019,112036,207037</t>
  </si>
  <si>
    <t>308034,300035,308048,313057</t>
  </si>
  <si>
    <t>Different subject-specific point of views and priorities of the actors.</t>
  </si>
  <si>
    <t>213046</t>
  </si>
  <si>
    <t>312050</t>
  </si>
  <si>
    <t>T02101</t>
  </si>
  <si>
    <t>Set up design team (alternatives)</t>
  </si>
  <si>
    <t>Refusal on the basis of superficial cost arguments.</t>
  </si>
  <si>
    <t>Visit "successful" buildings and talk to satisfied users.</t>
  </si>
  <si>
    <t>Low acceptance for the integration of technical solutions into the architecture.</t>
  </si>
  <si>
    <t>T01303</t>
  </si>
  <si>
    <t>T01301,T02203</t>
  </si>
  <si>
    <t>T02203,T04102,T04101</t>
  </si>
  <si>
    <t>T04271,T04272</t>
  </si>
  <si>
    <t>T04104</t>
  </si>
  <si>
    <t>T04252</t>
  </si>
  <si>
    <t>ES, AR, SE, DS, LS</t>
  </si>
  <si>
    <t>AR, BO, CL, QS</t>
  </si>
  <si>
    <t>BO, MS, BM, QS</t>
  </si>
  <si>
    <t>AR, EP, ME, QS</t>
  </si>
  <si>
    <t>Environmental criteria and
specs for tender</t>
  </si>
  <si>
    <t>DT, AR, SE, EP, ME, DF</t>
  </si>
  <si>
    <t>Ambitious energy-saving or solar-technical solutions cannot be realized.</t>
  </si>
  <si>
    <t>An external advisor may also help in the initial stages to open up the "space of possible solutions".</t>
  </si>
  <si>
    <t>Short-term high yields appear more lucratively than long-term economic advantages.</t>
  </si>
  <si>
    <t>External environmental costs don't find any consideration by the clients calculation.</t>
  </si>
  <si>
    <t>Systematically document and assess alternative solutions integrating investment and running costs (energy and maintenance).</t>
  </si>
  <si>
    <t>Interdisciplinary cooperation is not yet state of the art.</t>
  </si>
  <si>
    <t>Inform and try to motivate the contractors and if necessary add specific clauses in the contracts.</t>
  </si>
  <si>
    <t>Lacking leadership qualities of the team leader.</t>
  </si>
  <si>
    <t>The trust relationship in the team is disturbed.</t>
  </si>
  <si>
    <t>Confusion about further development of design.</t>
  </si>
  <si>
    <t>Try to get actual cost figures and technical problems of already existing similar systems.</t>
  </si>
  <si>
    <t>Get a potential supplier or enterprise to offer the development of a realistic costing of the solution.</t>
  </si>
  <si>
    <t>Selection criterions for the personnel are not sufficiently specific.</t>
  </si>
  <si>
    <t>Develop specifications which allow the client to select the building operators by relevant criteria.</t>
  </si>
  <si>
    <t>Ensure a proper transition and training period for the building operator staff.</t>
  </si>
  <si>
    <t>Irreversible decisions are taken without having scanned all the possible solutions.</t>
  </si>
  <si>
    <t>Construction documents</t>
  </si>
  <si>
    <t>AR, SE, ME</t>
  </si>
  <si>
    <t>AS, CS, SS</t>
  </si>
  <si>
    <t>CL</t>
  </si>
  <si>
    <t>Retained by developer to organize whole process, incl. site and project development, design &amp; construction</t>
  </si>
  <si>
    <t>DT</t>
  </si>
  <si>
    <t>Design Team</t>
  </si>
  <si>
    <t>EP</t>
  </si>
  <si>
    <t>Energy planner</t>
  </si>
  <si>
    <t>Mechanical engineer (HVAC)</t>
  </si>
  <si>
    <t>Designs HVAC and plumbing systems</t>
  </si>
  <si>
    <t>Civil / Services engineer</t>
  </si>
  <si>
    <t>GE</t>
  </si>
  <si>
    <t>Quantity surveyor / Cost consultant</t>
  </si>
  <si>
    <t>Energy simulator</t>
  </si>
  <si>
    <t>Acoustic specialist</t>
  </si>
  <si>
    <t>ELE</t>
  </si>
  <si>
    <t>General contractor</t>
  </si>
  <si>
    <t>Building products manufacturer</t>
  </si>
  <si>
    <t>Designs and executes commissioning plan, to ensure that design intent is fulfilled</t>
  </si>
  <si>
    <t>UO</t>
  </si>
  <si>
    <t>Design facilitator</t>
  </si>
  <si>
    <t>BASICS</t>
  </si>
  <si>
    <t>PRE DESIGN</t>
  </si>
  <si>
    <t>CONCEPT DESIGN</t>
  </si>
  <si>
    <t>DESIGN DEVELOPMENT</t>
  </si>
  <si>
    <t>BUILDING DOCS</t>
  </si>
  <si>
    <t>DESIGN</t>
  </si>
  <si>
    <t>W O R K F L O W</t>
  </si>
  <si>
    <t>CONSTRUCTION</t>
  </si>
  <si>
    <t>NEGOTIATING
CONTRACTING</t>
  </si>
  <si>
    <t>EXECUTION &amp; COMMISSIONING</t>
  </si>
  <si>
    <t>OPERATION</t>
  </si>
  <si>
    <t>Blower Door Test</t>
  </si>
  <si>
    <t>Superlite</t>
  </si>
  <si>
    <t>DT, CL</t>
  </si>
  <si>
    <t xml:space="preserve">Feasibility studies </t>
  </si>
  <si>
    <t>Transition</t>
  </si>
  <si>
    <t>F</t>
  </si>
  <si>
    <t>A</t>
  </si>
  <si>
    <t>B</t>
  </si>
  <si>
    <t>C</t>
  </si>
  <si>
    <t>D</t>
  </si>
  <si>
    <t>E</t>
  </si>
  <si>
    <t>Construction strategies</t>
  </si>
  <si>
    <t xml:space="preserve">Commissioning plan for energy related </t>
  </si>
  <si>
    <t>Operation strategies</t>
  </si>
  <si>
    <t>Changes in building use</t>
  </si>
  <si>
    <t>Final commissioning</t>
  </si>
  <si>
    <t>Operation</t>
  </si>
  <si>
    <t>Design'alternatives</t>
  </si>
  <si>
    <t xml:space="preserve">Set up / complete 'design team  </t>
  </si>
  <si>
    <t>Actors</t>
  </si>
  <si>
    <t>Issues</t>
  </si>
  <si>
    <t>Tools</t>
  </si>
  <si>
    <t>Call in expert</t>
  </si>
  <si>
    <t>Contracts and safeguard financing</t>
  </si>
  <si>
    <t>Preliminary design approach</t>
  </si>
  <si>
    <t>Concept design'decisions</t>
  </si>
  <si>
    <t xml:space="preserve">Definitive design decisions
</t>
  </si>
  <si>
    <t xml:space="preserve">Commiss. report certificat. of build. </t>
  </si>
  <si>
    <t>Label</t>
  </si>
  <si>
    <t>Concept design loop</t>
  </si>
  <si>
    <t>Design development loop</t>
  </si>
  <si>
    <t>Name</t>
  </si>
  <si>
    <t>Language</t>
  </si>
  <si>
    <t>Country of application</t>
  </si>
  <si>
    <t>Contact person, Address</t>
  </si>
  <si>
    <t>01101</t>
  </si>
  <si>
    <t>G</t>
  </si>
  <si>
    <t>01102</t>
  </si>
  <si>
    <t>01103</t>
  </si>
  <si>
    <t>General component specifications</t>
  </si>
  <si>
    <t>D, E</t>
  </si>
  <si>
    <t>International</t>
  </si>
  <si>
    <t>01104</t>
  </si>
  <si>
    <t>Application of simulation tools in the integral design process with short descriptions</t>
  </si>
  <si>
    <t>?</t>
  </si>
  <si>
    <t>01105</t>
  </si>
  <si>
    <t>Handbook for passive and hybride solar commercial buildings</t>
  </si>
  <si>
    <t>Basic description of technolgies and concepts for solar commercial buildings</t>
  </si>
  <si>
    <t>01106</t>
  </si>
  <si>
    <t>Cl, AR</t>
  </si>
  <si>
    <t>as an example of comments</t>
  </si>
  <si>
    <t>"Alle Hus er Solfangere"</t>
  </si>
  <si>
    <t>Solar design of buildings</t>
  </si>
  <si>
    <t>N</t>
  </si>
  <si>
    <t>NAL, Oslo, N</t>
  </si>
  <si>
    <t>01107</t>
  </si>
  <si>
    <t>"Glassgårdshåndboka"</t>
  </si>
  <si>
    <t>Design of atrium buildings</t>
  </si>
  <si>
    <t>01108</t>
  </si>
  <si>
    <t>Design guidelines, nomogramms, system descriptions</t>
  </si>
  <si>
    <t>01109</t>
  </si>
  <si>
    <t>01201</t>
  </si>
  <si>
    <t>Gravity driven return air cooling device</t>
  </si>
  <si>
    <t>G, E</t>
  </si>
  <si>
    <t>01202</t>
  </si>
  <si>
    <t>PVC freies Bauen</t>
  </si>
  <si>
    <t>T01106, T01108, T01301</t>
  </si>
  <si>
    <t>PVC free material list for building construction</t>
  </si>
  <si>
    <t>01203</t>
  </si>
  <si>
    <t>Ökologische Baustoffe</t>
  </si>
  <si>
    <t>ifib, University Karlsruhe</t>
  </si>
  <si>
    <t>01301</t>
  </si>
  <si>
    <t>Example decription of 13 design storeys
and buildings</t>
  </si>
  <si>
    <t>collected by Esbensen, Kopenhagen DK</t>
  </si>
  <si>
    <t>01302</t>
  </si>
  <si>
    <t>IEA Task 11 short report (also Norwegian version)</t>
  </si>
  <si>
    <t>E, N</t>
  </si>
  <si>
    <t>Internat./N</t>
  </si>
  <si>
    <t>01303</t>
  </si>
  <si>
    <t>IEA Case studies on passive and hybride solar commercial buildings</t>
  </si>
  <si>
    <t>01304</t>
  </si>
  <si>
    <t>IEA Case studies on buildings with solar air systems</t>
  </si>
  <si>
    <t>20 example buildings with solar air concepts</t>
  </si>
  <si>
    <t>ETH Zürich</t>
  </si>
  <si>
    <t>02101</t>
  </si>
  <si>
    <t>Checklist format for energy efficient environmental design</t>
  </si>
  <si>
    <t>CH, D</t>
  </si>
  <si>
    <t>02102</t>
  </si>
  <si>
    <t>GRIP veileder</t>
  </si>
  <si>
    <t>same ?????????</t>
  </si>
  <si>
    <t>GRIP, Oslo, N</t>
  </si>
  <si>
    <t>02103</t>
  </si>
  <si>
    <t>Checklist for components and construction of low energy residential buildings</t>
  </si>
  <si>
    <t>Design solutions change in a more conventional direction and are no longer based on the innovative building or energy concept.</t>
  </si>
  <si>
    <t>Consistently keep up further education duties.</t>
  </si>
  <si>
    <t>Actors are not in the adequate technical or contractual position in order to remove the conflicts.</t>
  </si>
  <si>
    <t>Due to time and financial constraints, it is rare that energy/environment consultants are hired by the client at the very early stages.</t>
  </si>
  <si>
    <t>Tight budget prevents the involvement of additional experts.</t>
  </si>
  <si>
    <t>Use the MCDM-Method.</t>
  </si>
  <si>
    <t>Frequent actor changes</t>
  </si>
  <si>
    <t>Parallel project treatment.</t>
  </si>
  <si>
    <t>Inadequate documentation of the planning processes.</t>
  </si>
  <si>
    <t>Reports and protocols are regarded as additional burden.</t>
  </si>
  <si>
    <t>Improve documentation methods and tools.</t>
  </si>
  <si>
    <t>02104</t>
  </si>
  <si>
    <t>Ökotest ?, Stiftungs-Warentest 12/99</t>
  </si>
  <si>
    <t>02201</t>
  </si>
  <si>
    <t>02202</t>
  </si>
  <si>
    <t>Building Details Catalogue</t>
  </si>
  <si>
    <t>?N</t>
  </si>
  <si>
    <t>Byggforsk, Oslo, N</t>
  </si>
  <si>
    <t>02203</t>
  </si>
  <si>
    <t xml:space="preserve">Ducumentation of the design process for ecological </t>
  </si>
  <si>
    <t>02204</t>
  </si>
  <si>
    <t>Energiesparendes Planen im Hochbau</t>
  </si>
  <si>
    <t>Design criteria for low energy building design</t>
  </si>
  <si>
    <t>Hessisches Umweltministerium</t>
  </si>
  <si>
    <t>02205</t>
  </si>
  <si>
    <t>02206</t>
  </si>
  <si>
    <t>03101</t>
  </si>
  <si>
    <t>Heating energy demand regulation including process efficiency</t>
  </si>
  <si>
    <t>03102</t>
  </si>
  <si>
    <t>03103</t>
  </si>
  <si>
    <t>03201</t>
  </si>
  <si>
    <t>Design guidelines for mechanical ventilated and cooled spaces</t>
  </si>
  <si>
    <t>03202</t>
  </si>
  <si>
    <t>03203</t>
  </si>
  <si>
    <t>03204</t>
  </si>
  <si>
    <t>03205</t>
  </si>
  <si>
    <t>Arbeitsplatzverordnung</t>
  </si>
  <si>
    <t>Regulation of working place environmental conditions</t>
  </si>
  <si>
    <t>03206</t>
  </si>
  <si>
    <t xml:space="preserve">Heating demand documentation for the building owner </t>
  </si>
  <si>
    <t>03301</t>
  </si>
  <si>
    <t>03302</t>
  </si>
  <si>
    <t>Energienachweis oblig.
gem. 0602 / 0603</t>
  </si>
  <si>
    <t>03303</t>
  </si>
  <si>
    <t>Blauer Enge Label</t>
  </si>
  <si>
    <t>03304</t>
  </si>
  <si>
    <t>"Svanemerket"</t>
  </si>
  <si>
    <t>03305</t>
  </si>
  <si>
    <t>Passive Haus Komponenten Label</t>
  </si>
  <si>
    <t>04101</t>
  </si>
  <si>
    <t>Activity / Subject</t>
  </si>
  <si>
    <t>Green Building Challenge,  GBC</t>
  </si>
  <si>
    <t>04102</t>
  </si>
  <si>
    <t>04103</t>
  </si>
  <si>
    <t>04104</t>
  </si>
  <si>
    <t>04105</t>
  </si>
  <si>
    <t>Økoprofil</t>
  </si>
  <si>
    <t>04211</t>
  </si>
  <si>
    <t>Sombrero</t>
  </si>
  <si>
    <t>Hourly shading profile for free defined area</t>
  </si>
  <si>
    <t>Universität Siegen</t>
  </si>
  <si>
    <t>04221</t>
  </si>
  <si>
    <t>04222</t>
  </si>
  <si>
    <t>04223</t>
  </si>
  <si>
    <t>Monthly energy balances,  passive solar systems</t>
  </si>
  <si>
    <t>E, F, G</t>
  </si>
  <si>
    <t>04224</t>
  </si>
  <si>
    <t xml:space="preserve">Monthly energy balances, </t>
  </si>
  <si>
    <t>TRANSSOLAR Energietechnik GmbH Nobelstr. 15, D-70569 Stuttgart, http://www.transsolar.com/indexarch.htm</t>
  </si>
  <si>
    <t>04231</t>
  </si>
  <si>
    <t>Instationary solar thermal systems for DHW and process heat</t>
  </si>
  <si>
    <t>Dr.-Ing. Gerhard Valentin,
Köpernickerstr. 9, D-10997 Berlin,
Tel: +49-30-617917-80
Fax: +49-30-617917-11 http://www.tsol.de/</t>
  </si>
  <si>
    <t>04232</t>
  </si>
  <si>
    <t>04233</t>
  </si>
  <si>
    <t>04241</t>
  </si>
  <si>
    <t>04251</t>
  </si>
  <si>
    <t>04252</t>
  </si>
  <si>
    <t>04253</t>
  </si>
  <si>
    <t>04254</t>
  </si>
  <si>
    <t>04255</t>
  </si>
  <si>
    <t>Dynamic cooling load calculation following VDI 2078, single zone model</t>
  </si>
  <si>
    <t>TRANSSOLAR Energietechnik GmbH
Curiestr. 2, D-70569 Stuttgart, http://www.transsolar.com/indexcal.htm</t>
  </si>
  <si>
    <t>TRANSSOLAR Energietechnik GmbH Nobelstr. 15,
D-70569 Stuttgart,
http://www.trnsys.de/,
http://sel.me.wisc.edu/trnsys</t>
  </si>
  <si>
    <t>- Building and energy system
- Spatial structure and Construction
- Envelope, daylighting, solar
- Traffic and HVAC systems</t>
  </si>
  <si>
    <t>Finite element calculation method mainly used for construction issues, with thermal bridge evaluation application</t>
  </si>
  <si>
    <t>Energi i bygninger</t>
  </si>
  <si>
    <t>Skarland Press, N</t>
  </si>
  <si>
    <t>FRES</t>
  </si>
  <si>
    <t>04261</t>
  </si>
  <si>
    <t>Detailled daylighting simulation tool with photorealistic output</t>
  </si>
  <si>
    <t>04262</t>
  </si>
  <si>
    <t>Simplified daylighting evaluation tool</t>
  </si>
  <si>
    <t>04271</t>
  </si>
  <si>
    <t>Simplified fluid dynamic simulation, finite volume method</t>
  </si>
  <si>
    <t>04272</t>
  </si>
  <si>
    <t>Detailled fluid dynamic simulation tool, finite volume method</t>
  </si>
  <si>
    <t>04273</t>
  </si>
  <si>
    <t>FIDAP</t>
  </si>
  <si>
    <t>Detailled fluid dynamic simulation tool, finite element method</t>
  </si>
  <si>
    <t>04301</t>
  </si>
  <si>
    <t>Building tightness test method</t>
  </si>
  <si>
    <t>04302</t>
  </si>
  <si>
    <t>04303</t>
  </si>
  <si>
    <t>Outdoor test facilities and test methods for facade systems</t>
  </si>
  <si>
    <t>04304</t>
  </si>
  <si>
    <t>Actors List</t>
  </si>
  <si>
    <t>AR, ME, EL, BS, MS, AS,CS, SS</t>
  </si>
  <si>
    <t>k-Wert Messung nach DIN ????</t>
  </si>
  <si>
    <t>Laboratory test method to determine the
thermal U-value</t>
  </si>
  <si>
    <t>Short Description of Purpose / Characteristic</t>
  </si>
  <si>
    <t>05101</t>
  </si>
  <si>
    <t>05102</t>
  </si>
  <si>
    <t xml:space="preserve">Information exchange on project specific web pages </t>
  </si>
  <si>
    <t>05201</t>
  </si>
  <si>
    <t>05202</t>
  </si>
  <si>
    <t>05301</t>
  </si>
  <si>
    <t>MCDM 23</t>
  </si>
  <si>
    <t>Computer tool for multi criteria decision making</t>
  </si>
  <si>
    <t>05302</t>
  </si>
  <si>
    <t>QFD</t>
  </si>
  <si>
    <t>Decision making support tool</t>
  </si>
  <si>
    <t>Fin.</t>
  </si>
  <si>
    <t>VTT, Finland</t>
  </si>
  <si>
    <t>1</t>
  </si>
  <si>
    <t>Information</t>
  </si>
  <si>
    <t>1.1</t>
  </si>
  <si>
    <t>1.2</t>
  </si>
  <si>
    <t>Product description</t>
  </si>
  <si>
    <t>1.3</t>
  </si>
  <si>
    <t>Case Studies /Examples</t>
  </si>
  <si>
    <t>2</t>
  </si>
  <si>
    <t>Guidelines / Checklists</t>
  </si>
  <si>
    <t>2.1</t>
  </si>
  <si>
    <t>2.2</t>
  </si>
  <si>
    <t>3</t>
  </si>
  <si>
    <t>3.1</t>
  </si>
  <si>
    <t>Laws and regulations</t>
  </si>
  <si>
    <t>3.2</t>
  </si>
  <si>
    <t>Standards</t>
  </si>
  <si>
    <t>3.3</t>
  </si>
  <si>
    <t>Voluntary requirements</t>
  </si>
  <si>
    <t>4.1</t>
  </si>
  <si>
    <t>Assessment</t>
  </si>
  <si>
    <t>4</t>
  </si>
  <si>
    <t>Evaluation support</t>
  </si>
  <si>
    <t>4.2</t>
  </si>
  <si>
    <t xml:space="preserve">Simulation and analytical tools </t>
  </si>
  <si>
    <t>4.2.1</t>
  </si>
  <si>
    <t>Visualisation and shading studies</t>
  </si>
  <si>
    <t>4.2.2</t>
  </si>
  <si>
    <t>Steady state building evaluation</t>
  </si>
  <si>
    <t>4.2.3</t>
  </si>
  <si>
    <t>Thermal systems</t>
  </si>
  <si>
    <t>4.2.4</t>
  </si>
  <si>
    <t>PV system</t>
  </si>
  <si>
    <t>4.2.5</t>
  </si>
  <si>
    <t>Dynamic building load simulation</t>
  </si>
  <si>
    <t>Dynamic building
          load simulation</t>
  </si>
  <si>
    <t>4.2.6</t>
  </si>
  <si>
    <t>Daylighting</t>
  </si>
  <si>
    <t>4.2.7</t>
  </si>
  <si>
    <t>Fluid dynamics</t>
  </si>
  <si>
    <t>4.3</t>
  </si>
  <si>
    <t>Test methods</t>
  </si>
  <si>
    <t>5.1</t>
  </si>
  <si>
    <t>Communication platform</t>
  </si>
  <si>
    <t>5.2</t>
  </si>
  <si>
    <t>Management and Structuring</t>
  </si>
  <si>
    <t>5.3</t>
  </si>
  <si>
    <t>Decision support</t>
  </si>
  <si>
    <t>T01301,T01303</t>
  </si>
  <si>
    <t>04256</t>
  </si>
  <si>
    <t>Cl, AR, EP, DF</t>
  </si>
  <si>
    <t>TRNSYS 15.1</t>
  </si>
  <si>
    <t>Requirements</t>
  </si>
  <si>
    <t>Qualified actors ?</t>
  </si>
  <si>
    <t>Client</t>
  </si>
  <si>
    <t>Project manager</t>
  </si>
  <si>
    <t>Architect</t>
  </si>
  <si>
    <t>Choose candidate contractors with external assistance.</t>
  </si>
  <si>
    <t>Hire external energy advisor to accompany the process.</t>
  </si>
  <si>
    <t>New building concepts and related systems components need detailed supervision.</t>
  </si>
  <si>
    <t>Identify as early as possible specific requirements for execution of non standard systems/components.</t>
  </si>
  <si>
    <t>Check again negotiation possibilities with the client.</t>
  </si>
  <si>
    <t>specifi comments</t>
  </si>
  <si>
    <t>Flovent</t>
  </si>
  <si>
    <t>02474</t>
  </si>
  <si>
    <t>Comis 3.1</t>
  </si>
  <si>
    <t>Sunorb</t>
  </si>
  <si>
    <t>04212</t>
  </si>
  <si>
    <t>Estimation of shading, overhangs by sun position</t>
  </si>
  <si>
    <t>Network fluid flow model</t>
  </si>
  <si>
    <t>Legoe</t>
  </si>
  <si>
    <t>Design and evaluation support</t>
  </si>
  <si>
    <t>04106</t>
  </si>
  <si>
    <t>Niku portfolio</t>
  </si>
  <si>
    <t>05203</t>
  </si>
  <si>
    <t>Trnslite</t>
  </si>
  <si>
    <t>Thermal simulation tool</t>
  </si>
  <si>
    <t>Saving of planning costs</t>
  </si>
  <si>
    <t>No consideration of energy- and resource efficient system solutions.</t>
  </si>
  <si>
    <t>101012,100023,103024,101026,313047,101053,308054,308059,405060, 312031</t>
  </si>
  <si>
    <t>313063, 308054</t>
  </si>
  <si>
    <t>Pay extra attention on supervision and quality management.</t>
  </si>
  <si>
    <t>Ambitious design goals become obsolete.</t>
  </si>
  <si>
    <t>Discuss cost saving and shifting strategies between investment, running and maintenance cost.</t>
  </si>
  <si>
    <t>Enterprises not conversant with realisation details or important quality issues.</t>
  </si>
  <si>
    <t>Inadequate staff provision to the sufficient perception of the control function.</t>
  </si>
  <si>
    <t>Intensive detailling and exhausting description of energy-relevant building parts.</t>
  </si>
  <si>
    <t>Motivation of the craftsperson through an appropriate inclusion into the design and the design concept.</t>
  </si>
  <si>
    <t>Structural engineer</t>
  </si>
  <si>
    <t>Electrical engineer</t>
  </si>
  <si>
    <t>Lighting specialist</t>
  </si>
  <si>
    <t>Interior designer</t>
  </si>
  <si>
    <t>Landscape designer</t>
  </si>
  <si>
    <t>Contractor</t>
  </si>
  <si>
    <t>Daylighting specialist</t>
  </si>
  <si>
    <t>Telecom specialist</t>
  </si>
  <si>
    <t>Commissioning agent</t>
  </si>
  <si>
    <t>T02205,T02206,T02203,T02104</t>
  </si>
  <si>
    <t>IEA Case Stories Booklet</t>
  </si>
  <si>
    <t>Checklists</t>
  </si>
  <si>
    <t>SIA-Checkliste für energiegerechtes, ökologisches Planen und Bauen</t>
  </si>
  <si>
    <t>CH</t>
  </si>
  <si>
    <t>SIA</t>
  </si>
  <si>
    <t>Guidelines</t>
  </si>
  <si>
    <t>TOP Team orientiertes Planen</t>
  </si>
  <si>
    <t>Handbooks</t>
  </si>
  <si>
    <t>Integral Design with building simulation programmes</t>
  </si>
  <si>
    <t>EMPA Dübendorf, CH</t>
  </si>
  <si>
    <t>Energiesparverordnung</t>
  </si>
  <si>
    <t>Energiegesetze Bund / Kantone</t>
  </si>
  <si>
    <t>Verordnung Kantone / Gemeinden</t>
  </si>
  <si>
    <t>GBC</t>
  </si>
  <si>
    <t>CA / Internat.</t>
  </si>
  <si>
    <t>Nils Larsson / Ray Cole</t>
  </si>
  <si>
    <t>BREEAM</t>
  </si>
  <si>
    <t>UK</t>
  </si>
  <si>
    <t>LEED</t>
  </si>
  <si>
    <t>USA</t>
  </si>
  <si>
    <t>Ecopro</t>
  </si>
  <si>
    <t>ifib Karlsruhe</t>
  </si>
  <si>
    <t>Energiepass</t>
  </si>
  <si>
    <t>T02101,T02103</t>
  </si>
  <si>
    <t>T04261,T04262</t>
  </si>
  <si>
    <t>T02101,T02201</t>
  </si>
  <si>
    <t>T04101,T05301,T05201</t>
  </si>
  <si>
    <t>T02201</t>
  </si>
  <si>
    <t>T02201,T02103</t>
  </si>
  <si>
    <t>T04224,T04223</t>
  </si>
  <si>
    <t>Intesol</t>
  </si>
  <si>
    <t>Mindmapper</t>
  </si>
  <si>
    <t>Mindmanager, Superbrain</t>
  </si>
  <si>
    <t>EBSYS</t>
  </si>
  <si>
    <t>Forschungsgesellschaft 
Joanneum, Institut für 
Informationssysteme und Institut für Energieforschung</t>
  </si>
  <si>
    <t>WBi832</t>
  </si>
  <si>
    <t>AU</t>
  </si>
  <si>
    <t>TSOL</t>
  </si>
  <si>
    <t>POLYSUN</t>
  </si>
  <si>
    <t>Arbeitsgemeinschaft ERNEUERBARE ENERGIE, H.v. Türlin Strasse 5,
 A-9500 Villach, 
Tel. +43 (04242) 23224, 
Fax +43 (04242) 23224-1, http://www.datenwerk.at/arge_ee, email: arge-ee-vi@net4you.co.at, http://www.solarenergy.ch/SPF/</t>
  </si>
  <si>
    <t>ARCHPASS</t>
  </si>
  <si>
    <t>BLAST</t>
  </si>
  <si>
    <t>Building Loads Analysis and System Thermodynamics</t>
  </si>
  <si>
    <t>Building Systems Laboratory, http://www.bso.uiuc.edu/blastmain.htm</t>
  </si>
  <si>
    <t xml:space="preserve">DOE-2 </t>
  </si>
  <si>
    <t>Department of Energy</t>
  </si>
  <si>
    <t>National Energy Software Center, http://simulationresearch.lbl.gov/</t>
  </si>
  <si>
    <t>SUNCODE, SERIRES</t>
  </si>
  <si>
    <t>SERI Residential Energy Software</t>
  </si>
  <si>
    <t xml:space="preserve">Mainframe Version: Energy Science and Technology Software Center P.O. Box 1020, Oak Ridge, Tennessee; Suncode – PC 5.7: Kaija Berleman, Ecotope, Inc;
2812 East Madison Street,
Seattle, Washington </t>
  </si>
  <si>
    <t xml:space="preserve">DEROB-LTH </t>
  </si>
  <si>
    <t>Dynamic Energy Response of Buildings</t>
  </si>
  <si>
    <t>DK</t>
  </si>
  <si>
    <t>Technische Hochschule Lund, http://lthbkl.bkl.lth.se/derob.htm</t>
  </si>
  <si>
    <t>SMILE</t>
  </si>
  <si>
    <t>TU Berlin, Institut für Energietechnik, http://buran.fb10.tu-berlin.de/Energie-technik/EVT_KT/smile/</t>
  </si>
  <si>
    <t>SHW</t>
  </si>
  <si>
    <t>Institut für Wärmetechnik, TU Graz; o. Univ. Prof. Dr. techn. D.I. Wolfgang Streicher, http://www.bmwf.gv.at/6extern/forschungsforum/e/sonproj.htm#shw, http://wt.tu-graz.ac.at/</t>
  </si>
  <si>
    <t>WAEBED</t>
  </si>
  <si>
    <t>Institut für Hochbau, TU Wien,
Dipl.-Ing. Dr. Klaus Krec, http://www.baustudio.com/credits/bsaref2.htm</t>
  </si>
  <si>
    <t>GEBA</t>
  </si>
  <si>
    <t>Büro für Bauphysik, Schönberg am Kamp Wien, Dipl.-Ing. Dr. Klaus Krec, http://www.baustudio.com/credits/bsaref2.htm</t>
  </si>
  <si>
    <t>Institut für Wärmetechnik, TU Graz;
o. Univ. Prof. Dr. techn. Dipl.-Ing. Hermann Halozan,
o. Univ. Prof. Dr. techn. Dipl.-Ing. Wolfgang Streicher</t>
  </si>
  <si>
    <t>213061, 103007, 104056, 103018</t>
  </si>
  <si>
    <t>T03101,T03102, T042510, T042511, T042512</t>
  </si>
  <si>
    <t>AR, RO, OS, CS, C</t>
  </si>
  <si>
    <t>New box example</t>
  </si>
  <si>
    <t>Develop precise requirements by use of simulation tools.</t>
  </si>
  <si>
    <t>Assess carefully flexibility needs against design solutions and constraints</t>
  </si>
  <si>
    <t>Constraints and limitations by building code regulations are in conflict to sustainable project goals.</t>
  </si>
  <si>
    <t>In some situations, technical regulations do not allow the development of energy efficient solutions</t>
  </si>
  <si>
    <t>Solutions rejected only on the basis of regulations</t>
  </si>
  <si>
    <t>Develop an argumentation based on a solid technical dossier and use existing leeways to make a first case.</t>
  </si>
  <si>
    <t>Completeness of service handbooks for  buildings and systems</t>
  </si>
  <si>
    <t>In many innovative projects, contractors are not in a position to explain the functionality of systems in relation to the design concept</t>
  </si>
  <si>
    <t>Details and specifications for the systems use in operation are only partially developed by the designers</t>
  </si>
  <si>
    <t>Service handbooks missing</t>
  </si>
  <si>
    <t>The operators understanding of  functional interrelations in the building is not developed</t>
  </si>
  <si>
    <t>Specify that the the coordination and control of  quality and completeness of operation manuals appears in the engineers contracts.</t>
  </si>
  <si>
    <t>The change of requirements generates a chain of further necessary interventions and adaptations.</t>
  </si>
  <si>
    <t>Perform analysis of the interactions of additional components before the intervention into the working system is performed</t>
  </si>
  <si>
    <t>Specify and implement checking of envelope quality be testing (e.g. building under pressure and leak measurment)</t>
  </si>
  <si>
    <t>Lack of extensive studies at preparatory stage of the design (environmental study, environmental compatibility examination).</t>
  </si>
  <si>
    <t>Extensive studies in the Predesign phase delay the construction and utilization</t>
  </si>
  <si>
    <t>New findings and results from the studies can give unexpected turns to the design process.</t>
  </si>
  <si>
    <t>The lack of environmental studies does not allow a qualified selection and building positioning on the site.</t>
  </si>
  <si>
    <t>Examination of the synchronization between studies and design process.</t>
  </si>
  <si>
    <t>Set the environmental studies in relation to the building programme and requirements</t>
  </si>
  <si>
    <t>For many innovative system solutions, assessment cannot be based on catalogs or empirically established figures</t>
  </si>
  <si>
    <t>Uncertainty on the budget estimate by lack of detailed analysis (sizing and costing)</t>
  </si>
  <si>
    <t>The user has many other priorities during commissioning than energy.</t>
  </si>
  <si>
    <t>A  functional check and perhaps the  related corrections were not explicitly assigned</t>
  </si>
  <si>
    <t>HVAC-Systems and other energy related systems are commissioned suboptimally or don't perform as planned</t>
  </si>
  <si>
    <t>The comissioning of systems and/or installation should be specified and assigned explicitly as a task in contractual form</t>
  </si>
  <si>
    <t>Quality control during execution.</t>
  </si>
  <si>
    <t>Contractors try to mask mistakes during implementation consciously.</t>
  </si>
  <si>
    <t>Lack of monitoring of real energy consumption values against design or simulation values.</t>
  </si>
  <si>
    <t>The building doesn't attain the originally planned performance.</t>
  </si>
  <si>
    <t xml:space="preserve">A possible optimization of building use is excluded upfront by the client </t>
  </si>
  <si>
    <t>Existing optimization potentials are not implemented</t>
  </si>
  <si>
    <t>Install a building energy management system which allows regular performance analysis.</t>
  </si>
  <si>
    <t>Specifiy the monitoring task as a contract item for the building operating staff.</t>
  </si>
  <si>
    <t>Train the building operating staff</t>
  </si>
  <si>
    <t>Requirements upon the use of High performance Buildings are not considered as criteria for the operator selection.</t>
  </si>
  <si>
    <t>The selected building operator does not have the knowledge to manage efficiently the building energy related aspects</t>
  </si>
  <si>
    <t>Definition of exclusion criterias, which deal with the qualification of the enterprise as well as of its staff</t>
  </si>
  <si>
    <t>Prepare a competitive bidding for building operation concept</t>
  </si>
  <si>
    <t>Partial commissioning of systems/components with testing, measurment of power measurment not possible</t>
  </si>
  <si>
    <t>Different level of the completion between separate disciplines</t>
  </si>
  <si>
    <t>Optimisation and synchronisation of individual partial commissioning</t>
  </si>
  <si>
    <t xml:space="preserve">Lack of analysis (measurment) of seasonal influences on naturally supported HVAC systems 
</t>
  </si>
  <si>
    <t>Commissioning and testing of naturally supported HVAC-systems cannot be performed at once because of the seasonal differences.</t>
  </si>
  <si>
    <t>Seasonal unsteady performance of the HVAC-Systems because of incomplete adjustment of seasonal parameters</t>
  </si>
  <si>
    <t>Comparison and assessment of alternatives solutions are either incomplete or missing for decision making</t>
  </si>
  <si>
    <t>Development of a common understanding of the assessment methods</t>
  </si>
  <si>
    <t>Lacking Quality assurance and control in relation to the energy concept quality</t>
  </si>
  <si>
    <t>Without simulation tools, a secured judgment of the energy concepts is possible only after commissioning.</t>
  </si>
  <si>
    <t>Costly and high constraints related modification after commissioning</t>
  </si>
  <si>
    <t>Use dynamic simulations and other tools to assess the concept design during the process</t>
  </si>
  <si>
    <t>Development and use of new  building components/systems in the frame of the design process.</t>
  </si>
  <si>
    <t>Market not able to offer the required systems/components at an affordable price or on time</t>
  </si>
  <si>
    <t>If the new component cannot be sourced, phe project reaches a dead end, and requires substantial modifications</t>
  </si>
  <si>
    <t>Testing and certification of the new components must be performed before commissioning</t>
  </si>
  <si>
    <t>Abandon risky approach and find alternative safer solutions</t>
  </si>
  <si>
    <t>Provide a fall-back position on a more conventional system/material in the specifications for tender.</t>
  </si>
  <si>
    <t xml:space="preserve">Insufficient description of the interrelations between the energy systems </t>
  </si>
  <si>
    <t>The energy concept is neither described orally nor explicit in the drawings.</t>
  </si>
  <si>
    <t>Deviations / lacks with jeopardise the design concept altogether.</t>
  </si>
  <si>
    <t>Specify and check performance of elements and systems.</t>
  </si>
  <si>
    <t>Client should be willing to pay for a follow-up by the design team during execution (even in the case of transfer of responsibilities to the contractors)</t>
  </si>
  <si>
    <t>Continuity and concistency of project and design knowledge.</t>
  </si>
  <si>
    <t>The projectdiverges (qualitatively and quantitatively) from the original design.</t>
  </si>
  <si>
    <t>The same actors do accompany the project from the first design studies up to the realisation (this requires some additional financing).</t>
  </si>
  <si>
    <t>Concepts and decisions must be documented in such a way that they can be understood by new team members at anytime.</t>
  </si>
  <si>
    <t>Inadequate documentation of design changes</t>
  </si>
  <si>
    <t>Changes from the execution drawings are not documented</t>
  </si>
  <si>
    <t>It may happen, that solutions which were proposed, analysed and rejected are again introduced in the design.</t>
  </si>
  <si>
    <t>Poor basis for possible changes later in the building life cycle</t>
  </si>
  <si>
    <t>Allow sufficient resources for documentation tasks.</t>
  </si>
  <si>
    <t>Frequent changes of design basics, requirements or structure during design process</t>
  </si>
  <si>
    <t>Basic legal requirement not checked during the process</t>
  </si>
  <si>
    <t>The client did not define suitable reqirement profile neither goal catalog for the project.</t>
  </si>
  <si>
    <t>Unclear design basics slow the project design process</t>
  </si>
  <si>
    <t>Set up of clear targets is held up and delayed.</t>
  </si>
  <si>
    <t>Inform the client about the risks, impacts and consequences of changes on the building performance and -quality.</t>
  </si>
  <si>
    <t xml:space="preserve">The client is not able to specify his requirements with enough detail </t>
  </si>
  <si>
    <t>Fundamental changes, that essentially have an effect on the budget, are likely to occur in a later design or realization phases.</t>
  </si>
  <si>
    <t>Use check lists, user interview and feasibility studies to specify the requirements.</t>
  </si>
  <si>
    <t>Incomplete analysis and documentation of basics.</t>
  </si>
  <si>
    <t>Application for incentives or subsidies in various programmes, require detailed documentation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</si>
</sst>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##,000"/>
    <numFmt numFmtId="197" formatCode="&quot;£ &quot;#,##0;\-&quot;£ &quot;#,##0"/>
    <numFmt numFmtId="198" formatCode="&quot;£ &quot;#,##0;[Red]\-&quot;£ &quot;#,##0"/>
    <numFmt numFmtId="199" formatCode="&quot;£ &quot;#,##0.00;\-&quot;£ &quot;#,##0.00"/>
    <numFmt numFmtId="200" formatCode="&quot;£ &quot;#,##0.00;[Red]\-&quot;£ &quot;#,##0.00"/>
    <numFmt numFmtId="201" formatCode="_-&quot;£ &quot;* #,##0_-;\-&quot;£ &quot;* #,##0_-;_-&quot;£ &quot;* &quot;-&quot;_-;_-@_-"/>
    <numFmt numFmtId="202" formatCode="_-* #,##0_-;\-* #,##0_-;_-* &quot;-&quot;_-;_-@_-"/>
    <numFmt numFmtId="203" formatCode="_-&quot;£ &quot;* #,##0.00_-;\-&quot;£ &quot;* #,##0.00_-;_-&quot;£ &quot;* &quot;-&quot;??_-;_-@_-"/>
    <numFmt numFmtId="204" formatCode="_-* #,##0.00_-;\-* #,##0.00_-;_-* &quot;-&quot;??_-;_-@_-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d/\ mmmm\ yyyy"/>
    <numFmt numFmtId="209" formatCode="0.0"/>
    <numFmt numFmtId="210" formatCode="&quot;$&quot;#,##0;\-&quot;$&quot;#,##0"/>
    <numFmt numFmtId="211" formatCode="&quot;$&quot;#,##0;[Red]\-&quot;$&quot;#,##0"/>
    <numFmt numFmtId="212" formatCode="&quot;$&quot;#,##0.00;\-&quot;$&quot;#,##0.00"/>
    <numFmt numFmtId="213" formatCode="&quot;$&quot;#,##0.00;[Red]\-&quot;$&quot;#,##0.00"/>
    <numFmt numFmtId="214" formatCode="_-&quot;$&quot;* #,##0_-;\-&quot;$&quot;* #,##0_-;_-&quot;$&quot;* &quot;-&quot;_-;_-@_-"/>
    <numFmt numFmtId="215" formatCode="_-&quot;$&quot;* #,##0.00_-;\-&quot;$&quot;* #,##0.00_-;_-&quot;$&quot;* &quot;-&quot;??_-;_-@_-"/>
    <numFmt numFmtId="216" formatCode="dd/mm/yyyy"/>
  </numFmts>
  <fonts count="41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45"/>
      <name val="Arial"/>
      <family val="2"/>
    </font>
    <font>
      <u val="single"/>
      <sz val="10"/>
      <color indexed="36"/>
      <name val="Arial"/>
      <family val="0"/>
    </font>
    <font>
      <sz val="9"/>
      <color indexed="51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36"/>
      <name val="Arial"/>
      <family val="2"/>
    </font>
    <font>
      <sz val="36"/>
      <name val="Arial"/>
      <family val="2"/>
    </font>
    <font>
      <sz val="14"/>
      <name val="Arial"/>
      <family val="2"/>
    </font>
    <font>
      <sz val="18"/>
      <color indexed="5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46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8"/>
      <color indexed="9"/>
      <name val="Arial"/>
      <family val="2"/>
    </font>
    <font>
      <sz val="11"/>
      <color indexed="9"/>
      <name val="Arial"/>
      <family val="2"/>
    </font>
    <font>
      <b/>
      <sz val="18"/>
      <name val="Arial"/>
      <family val="2"/>
    </font>
    <font>
      <sz val="10"/>
      <color indexed="63"/>
      <name val="Arial"/>
      <family val="2"/>
    </font>
    <font>
      <i/>
      <sz val="20"/>
      <color indexed="13"/>
      <name val="Arial"/>
      <family val="2"/>
    </font>
    <font>
      <b/>
      <i/>
      <sz val="16"/>
      <color indexed="13"/>
      <name val="Arial"/>
      <family val="2"/>
    </font>
    <font>
      <sz val="10"/>
      <name val="MS Sans Serif"/>
      <family val="0"/>
    </font>
    <font>
      <sz val="8.5"/>
      <name val="MS Sans Serif"/>
      <family val="2"/>
    </font>
    <font>
      <b/>
      <sz val="8"/>
      <name val="Arial"/>
      <family val="2"/>
    </font>
    <font>
      <sz val="8"/>
      <name val="MS Sans Serif"/>
      <family val="0"/>
    </font>
    <font>
      <b/>
      <sz val="14.5"/>
      <name val="MS Sans Serif"/>
      <family val="2"/>
    </font>
    <font>
      <b/>
      <i/>
      <sz val="11"/>
      <name val="MS Sans Serif"/>
      <family val="2"/>
    </font>
    <font>
      <sz val="11"/>
      <name val="MS Sans Serif"/>
      <family val="2"/>
    </font>
    <font>
      <b/>
      <sz val="8.5"/>
      <name val="MS Sans Serif"/>
      <family val="2"/>
    </font>
    <font>
      <u val="single"/>
      <sz val="10"/>
      <color indexed="13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</border>
    <border>
      <left style="medium"/>
      <right style="hair">
        <color indexed="47"/>
      </right>
      <top style="medium"/>
      <bottom style="hair">
        <color indexed="47"/>
      </bottom>
    </border>
    <border>
      <left style="thick"/>
      <right style="hair">
        <color indexed="47"/>
      </right>
      <top style="thick"/>
      <bottom style="hair">
        <color indexed="47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>
        <color indexed="51"/>
      </top>
      <bottom>
        <color indexed="63"/>
      </bottom>
    </border>
    <border>
      <left>
        <color indexed="63"/>
      </left>
      <right>
        <color indexed="63"/>
      </right>
      <top style="medium">
        <color indexed="51"/>
      </top>
      <bottom>
        <color indexed="63"/>
      </bottom>
    </border>
    <border>
      <left>
        <color indexed="63"/>
      </left>
      <right style="medium"/>
      <top style="medium">
        <color indexed="51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/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 style="medium">
        <color indexed="51"/>
      </left>
      <right style="medium"/>
      <top style="medium">
        <color indexed="5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51"/>
      </left>
      <right style="medium">
        <color indexed="51"/>
      </right>
      <top style="medium">
        <color indexed="51"/>
      </top>
      <bottom>
        <color indexed="63"/>
      </bottom>
    </border>
    <border>
      <left style="medium">
        <color indexed="51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51"/>
      </left>
      <right style="medium">
        <color indexed="51"/>
      </right>
      <top>
        <color indexed="63"/>
      </top>
      <bottom style="medium">
        <color indexed="51"/>
      </bottom>
    </border>
    <border>
      <left style="hair"/>
      <right>
        <color indexed="63"/>
      </right>
      <top style="hair"/>
      <bottom style="hair"/>
    </border>
    <border>
      <left style="medium">
        <color indexed="52"/>
      </left>
      <right>
        <color indexed="63"/>
      </right>
      <top style="medium">
        <color indexed="52"/>
      </top>
      <bottom style="medium">
        <color indexed="52"/>
      </bottom>
    </border>
    <border>
      <left>
        <color indexed="63"/>
      </left>
      <right>
        <color indexed="63"/>
      </right>
      <top style="medium">
        <color indexed="52"/>
      </top>
      <bottom style="medium">
        <color indexed="52"/>
      </bottom>
    </border>
    <border>
      <left>
        <color indexed="63"/>
      </left>
      <right style="medium">
        <color indexed="52"/>
      </right>
      <top style="medium">
        <color indexed="52"/>
      </top>
      <bottom style="medium">
        <color indexed="52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 applyBorder="0">
      <alignment horizontal="center" vertical="center" wrapText="1"/>
      <protection/>
    </xf>
    <xf numFmtId="0" fontId="1" fillId="2" borderId="1" applyBorder="0">
      <alignment horizontal="left" vertical="center" wrapText="1"/>
      <protection/>
    </xf>
    <xf numFmtId="0" fontId="7" fillId="0" borderId="2" applyFill="0" applyBorder="0">
      <alignment vertical="top" wrapText="1"/>
      <protection/>
    </xf>
    <xf numFmtId="0" fontId="8" fillId="0" borderId="0" applyNumberFormat="0" applyFill="0" applyBorder="0" applyAlignment="0" applyProtection="0"/>
    <xf numFmtId="0" fontId="1" fillId="3" borderId="3">
      <alignment vertical="top" wrapText="1"/>
      <protection/>
    </xf>
    <xf numFmtId="0" fontId="0" fillId="4" borderId="3">
      <alignment vertical="top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5" borderId="4" applyAlignment="0">
      <protection/>
    </xf>
    <xf numFmtId="0" fontId="40" fillId="0" borderId="0" applyNumberFormat="0" applyFill="0" applyBorder="0" applyAlignment="0" applyProtection="0"/>
    <xf numFmtId="0" fontId="0" fillId="6" borderId="5" applyBorder="0">
      <alignment horizontal="center" vertical="center" wrapText="1"/>
      <protection/>
    </xf>
    <xf numFmtId="0" fontId="9" fillId="5" borderId="6">
      <alignment vertical="top" wrapText="1"/>
      <protection/>
    </xf>
    <xf numFmtId="0" fontId="32" fillId="0" borderId="0">
      <alignment/>
      <protection/>
    </xf>
    <xf numFmtId="0" fontId="1" fillId="3" borderId="3">
      <alignment vertical="top" wrapText="1"/>
      <protection/>
    </xf>
    <xf numFmtId="0" fontId="10" fillId="0" borderId="0">
      <alignment horizontal="center" vertical="top" textRotation="90" wrapText="1"/>
      <protection/>
    </xf>
    <xf numFmtId="9" fontId="0" fillId="0" borderId="0" applyFont="0" applyFill="0" applyBorder="0" applyAlignment="0" applyProtection="0"/>
    <xf numFmtId="0" fontId="0" fillId="7" borderId="3">
      <alignment vertical="top" wrapText="1"/>
      <protection/>
    </xf>
    <xf numFmtId="0" fontId="12" fillId="5" borderId="7">
      <alignment horizontal="right"/>
      <protection/>
    </xf>
    <xf numFmtId="0" fontId="3" fillId="5" borderId="8">
      <alignment vertical="center"/>
      <protection/>
    </xf>
    <xf numFmtId="0" fontId="11" fillId="6" borderId="9">
      <alignment horizontal="center" vertical="center" wrapText="1"/>
      <protection/>
    </xf>
    <xf numFmtId="0" fontId="0" fillId="8" borderId="3">
      <alignment vertical="top" wrapText="1"/>
      <protection/>
    </xf>
    <xf numFmtId="0" fontId="1" fillId="8" borderId="3">
      <alignment wrapTex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1" fontId="0" fillId="8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0" fontId="0" fillId="8" borderId="0" xfId="0" applyFont="1" applyFill="1" applyBorder="1" applyAlignment="1">
      <alignment/>
    </xf>
    <xf numFmtId="0" fontId="1" fillId="8" borderId="0" xfId="0" applyFont="1" applyFill="1" applyBorder="1" applyAlignment="1">
      <alignment horizontal="center" vertical="center" wrapText="1"/>
    </xf>
    <xf numFmtId="1" fontId="1" fillId="8" borderId="0" xfId="0" applyNumberFormat="1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/>
    </xf>
    <xf numFmtId="0" fontId="0" fillId="8" borderId="0" xfId="0" applyFill="1" applyBorder="1" applyAlignment="1">
      <alignment/>
    </xf>
    <xf numFmtId="0" fontId="2" fillId="8" borderId="0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textRotation="90"/>
    </xf>
    <xf numFmtId="0" fontId="17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25" fillId="9" borderId="6" xfId="0" applyFont="1" applyFill="1" applyBorder="1" applyAlignment="1">
      <alignment vertical="center"/>
    </xf>
    <xf numFmtId="0" fontId="0" fillId="9" borderId="6" xfId="0" applyFill="1" applyBorder="1" applyAlignment="1">
      <alignment horizontal="right" vertical="center"/>
    </xf>
    <xf numFmtId="0" fontId="0" fillId="9" borderId="6" xfId="0" applyFill="1" applyBorder="1" applyAlignment="1">
      <alignment vertical="center"/>
    </xf>
    <xf numFmtId="0" fontId="25" fillId="10" borderId="6" xfId="0" applyFont="1" applyFill="1" applyBorder="1" applyAlignment="1">
      <alignment vertical="center"/>
    </xf>
    <xf numFmtId="0" fontId="0" fillId="10" borderId="6" xfId="0" applyFill="1" applyBorder="1" applyAlignment="1">
      <alignment vertical="center"/>
    </xf>
    <xf numFmtId="0" fontId="0" fillId="11" borderId="6" xfId="0" applyFill="1" applyBorder="1" applyAlignment="1">
      <alignment vertical="center"/>
    </xf>
    <xf numFmtId="0" fontId="0" fillId="12" borderId="6" xfId="0" applyFont="1" applyFill="1" applyBorder="1" applyAlignment="1">
      <alignment vertical="center"/>
    </xf>
    <xf numFmtId="49" fontId="0" fillId="0" borderId="0" xfId="0" applyNumberFormat="1" applyAlignment="1">
      <alignment vertical="top" wrapText="1"/>
    </xf>
    <xf numFmtId="0" fontId="2" fillId="13" borderId="10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textRotation="90"/>
    </xf>
    <xf numFmtId="0" fontId="17" fillId="6" borderId="0" xfId="0" applyFont="1" applyFill="1" applyBorder="1" applyAlignment="1">
      <alignment horizontal="center" vertical="top" textRotation="90"/>
    </xf>
    <xf numFmtId="0" fontId="2" fillId="13" borderId="10" xfId="0" applyFont="1" applyFill="1" applyBorder="1" applyAlignment="1">
      <alignment/>
    </xf>
    <xf numFmtId="0" fontId="29" fillId="8" borderId="0" xfId="0" applyFont="1" applyFill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top" textRotation="90"/>
    </xf>
    <xf numFmtId="0" fontId="0" fillId="14" borderId="11" xfId="0" applyFont="1" applyFill="1" applyBorder="1" applyAlignment="1">
      <alignment horizontal="center" vertical="center" wrapText="1"/>
    </xf>
    <xf numFmtId="0" fontId="0" fillId="14" borderId="12" xfId="0" applyFont="1" applyFill="1" applyBorder="1" applyAlignment="1">
      <alignment horizontal="center" vertical="center" wrapText="1"/>
    </xf>
    <xf numFmtId="0" fontId="0" fillId="14" borderId="13" xfId="0" applyFont="1" applyFill="1" applyBorder="1" applyAlignment="1">
      <alignment/>
    </xf>
    <xf numFmtId="0" fontId="0" fillId="14" borderId="14" xfId="0" applyFont="1" applyFill="1" applyBorder="1" applyAlignment="1">
      <alignment horizontal="center" vertical="center" wrapText="1"/>
    </xf>
    <xf numFmtId="0" fontId="0" fillId="14" borderId="15" xfId="0" applyFont="1" applyFill="1" applyBorder="1" applyAlignment="1">
      <alignment horizontal="center" vertical="center" wrapText="1"/>
    </xf>
    <xf numFmtId="0" fontId="0" fillId="14" borderId="16" xfId="0" applyFont="1" applyFill="1" applyBorder="1" applyAlignment="1">
      <alignment/>
    </xf>
    <xf numFmtId="0" fontId="17" fillId="14" borderId="12" xfId="0" applyFont="1" applyFill="1" applyBorder="1" applyAlignment="1">
      <alignment horizontal="center" vertical="center" textRotation="90"/>
    </xf>
    <xf numFmtId="0" fontId="0" fillId="14" borderId="12" xfId="0" applyFont="1" applyFill="1" applyBorder="1" applyAlignment="1">
      <alignment/>
    </xf>
    <xf numFmtId="0" fontId="1" fillId="14" borderId="12" xfId="0" applyFont="1" applyFill="1" applyBorder="1" applyAlignment="1">
      <alignment horizontal="center" vertical="center" wrapText="1"/>
    </xf>
    <xf numFmtId="0" fontId="17" fillId="14" borderId="12" xfId="0" applyFont="1" applyFill="1" applyBorder="1" applyAlignment="1">
      <alignment horizontal="center" vertical="top" textRotation="90"/>
    </xf>
    <xf numFmtId="0" fontId="0" fillId="14" borderId="12" xfId="0" applyFont="1" applyFill="1" applyBorder="1" applyAlignment="1">
      <alignment horizontal="center" vertical="top" textRotation="90"/>
    </xf>
    <xf numFmtId="0" fontId="17" fillId="14" borderId="15" xfId="0" applyFont="1" applyFill="1" applyBorder="1" applyAlignment="1">
      <alignment horizontal="center" vertical="center" textRotation="90"/>
    </xf>
    <xf numFmtId="0" fontId="0" fillId="14" borderId="15" xfId="0" applyFont="1" applyFill="1" applyBorder="1" applyAlignment="1">
      <alignment/>
    </xf>
    <xf numFmtId="0" fontId="1" fillId="14" borderId="15" xfId="0" applyFont="1" applyFill="1" applyBorder="1" applyAlignment="1">
      <alignment horizontal="center" vertical="center" wrapText="1"/>
    </xf>
    <xf numFmtId="0" fontId="17" fillId="14" borderId="15" xfId="0" applyFont="1" applyFill="1" applyBorder="1" applyAlignment="1">
      <alignment horizontal="center" vertical="top" textRotation="90"/>
    </xf>
    <xf numFmtId="0" fontId="0" fillId="14" borderId="15" xfId="0" applyFont="1" applyFill="1" applyBorder="1" applyAlignment="1">
      <alignment horizontal="center" vertical="top" textRotation="90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14" borderId="14" xfId="0" applyFont="1" applyFill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center" vertical="center" wrapText="1"/>
    </xf>
    <xf numFmtId="0" fontId="0" fillId="14" borderId="11" xfId="0" applyFont="1" applyFill="1" applyBorder="1" applyAlignment="1">
      <alignment/>
    </xf>
    <xf numFmtId="0" fontId="0" fillId="14" borderId="14" xfId="0" applyFont="1" applyFill="1" applyBorder="1" applyAlignment="1">
      <alignment/>
    </xf>
    <xf numFmtId="1" fontId="2" fillId="13" borderId="10" xfId="0" applyNumberFormat="1" applyFont="1" applyFill="1" applyBorder="1" applyAlignment="1">
      <alignment horizontal="center" vertical="center" wrapText="1"/>
    </xf>
    <xf numFmtId="0" fontId="0" fillId="14" borderId="17" xfId="0" applyFont="1" applyFill="1" applyBorder="1" applyAlignment="1">
      <alignment/>
    </xf>
    <xf numFmtId="0" fontId="0" fillId="14" borderId="18" xfId="0" applyFont="1" applyFill="1" applyBorder="1" applyAlignment="1">
      <alignment/>
    </xf>
    <xf numFmtId="49" fontId="0" fillId="8" borderId="0" xfId="0" applyNumberFormat="1" applyFont="1" applyFill="1" applyBorder="1" applyAlignment="1">
      <alignment horizontal="center" vertical="center" wrapText="1"/>
    </xf>
    <xf numFmtId="0" fontId="0" fillId="14" borderId="19" xfId="0" applyFont="1" applyFill="1" applyBorder="1" applyAlignment="1">
      <alignment/>
    </xf>
    <xf numFmtId="0" fontId="17" fillId="8" borderId="0" xfId="0" applyFont="1" applyFill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37" fillId="0" borderId="0" xfId="27" applyNumberFormat="1" applyFont="1" applyAlignment="1">
      <alignment vertical="top"/>
      <protection/>
    </xf>
    <xf numFmtId="0" fontId="32" fillId="0" borderId="0" xfId="27" applyNumberFormat="1" applyAlignment="1" quotePrefix="1">
      <alignment vertical="top"/>
      <protection/>
    </xf>
    <xf numFmtId="0" fontId="33" fillId="0" borderId="0" xfId="27" applyNumberFormat="1" applyFont="1" applyAlignment="1" quotePrefix="1">
      <alignment vertical="top"/>
      <protection/>
    </xf>
    <xf numFmtId="0" fontId="36" fillId="9" borderId="23" xfId="27" applyNumberFormat="1" applyFont="1" applyFill="1" applyBorder="1" applyAlignment="1">
      <alignment vertical="top" wrapText="1"/>
      <protection/>
    </xf>
    <xf numFmtId="0" fontId="36" fillId="0" borderId="21" xfId="27" applyNumberFormat="1" applyFont="1" applyBorder="1" applyAlignment="1" quotePrefix="1">
      <alignment vertical="top" wrapText="1"/>
      <protection/>
    </xf>
    <xf numFmtId="0" fontId="36" fillId="15" borderId="24" xfId="27" applyNumberFormat="1" applyFont="1" applyFill="1" applyBorder="1" applyAlignment="1" quotePrefix="1">
      <alignment vertical="top" wrapText="1"/>
      <protection/>
    </xf>
    <xf numFmtId="0" fontId="36" fillId="15" borderId="25" xfId="27" applyNumberFormat="1" applyFont="1" applyFill="1" applyBorder="1" applyAlignment="1" quotePrefix="1">
      <alignment vertical="top" wrapText="1"/>
      <protection/>
    </xf>
    <xf numFmtId="0" fontId="36" fillId="15" borderId="26" xfId="27" applyNumberFormat="1" applyFont="1" applyFill="1" applyBorder="1" applyAlignment="1" quotePrefix="1">
      <alignment vertical="top" wrapText="1"/>
      <protection/>
    </xf>
    <xf numFmtId="0" fontId="36" fillId="16" borderId="24" xfId="27" applyNumberFormat="1" applyFont="1" applyFill="1" applyBorder="1" applyAlignment="1" quotePrefix="1">
      <alignment vertical="top" wrapText="1"/>
      <protection/>
    </xf>
    <xf numFmtId="0" fontId="36" fillId="16" borderId="25" xfId="27" applyNumberFormat="1" applyFont="1" applyFill="1" applyBorder="1" applyAlignment="1" quotePrefix="1">
      <alignment vertical="top" wrapText="1"/>
      <protection/>
    </xf>
    <xf numFmtId="0" fontId="36" fillId="16" borderId="26" xfId="27" applyNumberFormat="1" applyFont="1" applyFill="1" applyBorder="1" applyAlignment="1" quotePrefix="1">
      <alignment vertical="top" wrapText="1"/>
      <protection/>
    </xf>
    <xf numFmtId="0" fontId="36" fillId="11" borderId="24" xfId="27" applyNumberFormat="1" applyFont="1" applyFill="1" applyBorder="1" applyAlignment="1">
      <alignment vertical="top" wrapText="1"/>
      <protection/>
    </xf>
    <xf numFmtId="0" fontId="36" fillId="11" borderId="25" xfId="27" applyNumberFormat="1" applyFont="1" applyFill="1" applyBorder="1" applyAlignment="1">
      <alignment vertical="top" wrapText="1"/>
      <protection/>
    </xf>
    <xf numFmtId="0" fontId="36" fillId="11" borderId="26" xfId="27" applyNumberFormat="1" applyFont="1" applyFill="1" applyBorder="1" applyAlignment="1">
      <alignment vertical="top" wrapText="1"/>
      <protection/>
    </xf>
    <xf numFmtId="0" fontId="34" fillId="6" borderId="27" xfId="34" applyFont="1" applyBorder="1" applyAlignment="1">
      <alignment vertical="top" wrapText="1"/>
      <protection/>
    </xf>
    <xf numFmtId="0" fontId="34" fillId="6" borderId="6" xfId="34" applyFont="1" applyBorder="1" applyAlignment="1">
      <alignment vertical="top" wrapText="1"/>
      <protection/>
    </xf>
    <xf numFmtId="0" fontId="35" fillId="0" borderId="0" xfId="27" applyNumberFormat="1" applyFont="1" applyAlignment="1" quotePrefix="1">
      <alignment vertical="top"/>
      <protection/>
    </xf>
    <xf numFmtId="0" fontId="32" fillId="0" borderId="0" xfId="27" applyAlignment="1">
      <alignment vertical="top"/>
      <protection/>
    </xf>
    <xf numFmtId="0" fontId="38" fillId="0" borderId="6" xfId="27" applyNumberFormat="1" applyFont="1" applyBorder="1" applyAlignment="1" quotePrefix="1">
      <alignment vertical="top"/>
      <protection/>
    </xf>
    <xf numFmtId="0" fontId="32" fillId="0" borderId="6" xfId="27" applyNumberFormat="1" applyBorder="1" applyAlignment="1" quotePrefix="1">
      <alignment vertical="top"/>
      <protection/>
    </xf>
    <xf numFmtId="0" fontId="32" fillId="0" borderId="28" xfId="27" applyNumberFormat="1" applyBorder="1" applyAlignment="1" quotePrefix="1">
      <alignment vertical="top"/>
      <protection/>
    </xf>
    <xf numFmtId="0" fontId="32" fillId="0" borderId="0" xfId="27" applyNumberFormat="1" applyAlignment="1" quotePrefix="1">
      <alignment vertical="top" wrapText="1"/>
      <protection/>
    </xf>
    <xf numFmtId="0" fontId="32" fillId="0" borderId="0" xfId="27" applyAlignment="1">
      <alignment vertical="top" wrapText="1"/>
      <protection/>
    </xf>
    <xf numFmtId="0" fontId="32" fillId="0" borderId="0" xfId="27" applyNumberFormat="1" applyAlignment="1">
      <alignment vertical="top" wrapText="1"/>
      <protection/>
    </xf>
    <xf numFmtId="0" fontId="32" fillId="0" borderId="0" xfId="27" applyFont="1" applyAlignment="1">
      <alignment vertical="top"/>
      <protection/>
    </xf>
    <xf numFmtId="0" fontId="32" fillId="0" borderId="0" xfId="27" applyNumberFormat="1" applyBorder="1" applyAlignment="1" quotePrefix="1">
      <alignment vertical="top"/>
      <protection/>
    </xf>
    <xf numFmtId="0" fontId="39" fillId="9" borderId="29" xfId="27" applyNumberFormat="1" applyFont="1" applyFill="1" applyBorder="1" applyAlignment="1">
      <alignment vertical="top" wrapText="1"/>
      <protection/>
    </xf>
    <xf numFmtId="0" fontId="39" fillId="0" borderId="30" xfId="27" applyFont="1" applyBorder="1" applyAlignment="1">
      <alignment vertical="top" wrapText="1"/>
      <protection/>
    </xf>
    <xf numFmtId="0" fontId="39" fillId="15" borderId="31" xfId="27" applyNumberFormat="1" applyFont="1" applyFill="1" applyBorder="1" applyAlignment="1" quotePrefix="1">
      <alignment vertical="top" wrapText="1"/>
      <protection/>
    </xf>
    <xf numFmtId="0" fontId="39" fillId="15" borderId="2" xfId="27" applyNumberFormat="1" applyFont="1" applyFill="1" applyBorder="1" applyAlignment="1" quotePrefix="1">
      <alignment vertical="top" wrapText="1"/>
      <protection/>
    </xf>
    <xf numFmtId="0" fontId="39" fillId="15" borderId="32" xfId="27" applyFont="1" applyFill="1" applyBorder="1" applyAlignment="1">
      <alignment vertical="top" wrapText="1"/>
      <protection/>
    </xf>
    <xf numFmtId="0" fontId="39" fillId="16" borderId="31" xfId="27" applyNumberFormat="1" applyFont="1" applyFill="1" applyBorder="1" applyAlignment="1" quotePrefix="1">
      <alignment vertical="top" wrapText="1"/>
      <protection/>
    </xf>
    <xf numFmtId="0" fontId="39" fillId="16" borderId="2" xfId="27" applyNumberFormat="1" applyFont="1" applyFill="1" applyBorder="1" applyAlignment="1" quotePrefix="1">
      <alignment vertical="top" wrapText="1"/>
      <protection/>
    </xf>
    <xf numFmtId="0" fontId="39" fillId="16" borderId="32" xfId="27" applyFont="1" applyFill="1" applyBorder="1" applyAlignment="1">
      <alignment vertical="top" wrapText="1"/>
      <protection/>
    </xf>
    <xf numFmtId="0" fontId="39" fillId="11" borderId="31" xfId="27" applyNumberFormat="1" applyFont="1" applyFill="1" applyBorder="1" applyAlignment="1" quotePrefix="1">
      <alignment vertical="top" wrapText="1"/>
      <protection/>
    </xf>
    <xf numFmtId="0" fontId="39" fillId="11" borderId="2" xfId="27" applyFont="1" applyFill="1" applyBorder="1" applyAlignment="1">
      <alignment vertical="top" wrapText="1"/>
      <protection/>
    </xf>
    <xf numFmtId="0" fontId="39" fillId="11" borderId="32" xfId="27" applyFont="1" applyFill="1" applyBorder="1" applyAlignment="1">
      <alignment vertical="top" wrapText="1"/>
      <protection/>
    </xf>
    <xf numFmtId="0" fontId="39" fillId="9" borderId="33" xfId="27" applyNumberFormat="1" applyFont="1" applyFill="1" applyBorder="1" applyAlignment="1" quotePrefix="1">
      <alignment vertical="top" wrapText="1"/>
      <protection/>
    </xf>
    <xf numFmtId="0" fontId="39" fillId="0" borderId="34" xfId="27" applyFont="1" applyBorder="1" applyAlignment="1">
      <alignment vertical="top" wrapText="1"/>
      <protection/>
    </xf>
    <xf numFmtId="0" fontId="39" fillId="15" borderId="35" xfId="27" applyNumberFormat="1" applyFont="1" applyFill="1" applyBorder="1" applyAlignment="1" quotePrefix="1">
      <alignment vertical="top" wrapText="1"/>
      <protection/>
    </xf>
    <xf numFmtId="0" fontId="39" fillId="15" borderId="6" xfId="27" applyNumberFormat="1" applyFont="1" applyFill="1" applyBorder="1" applyAlignment="1" quotePrefix="1">
      <alignment vertical="top" wrapText="1"/>
      <protection/>
    </xf>
    <xf numFmtId="0" fontId="39" fillId="15" borderId="36" xfId="27" applyFont="1" applyFill="1" applyBorder="1" applyAlignment="1">
      <alignment vertical="top" wrapText="1"/>
      <protection/>
    </xf>
    <xf numFmtId="0" fontId="39" fillId="16" borderId="35" xfId="27" applyNumberFormat="1" applyFont="1" applyFill="1" applyBorder="1" applyAlignment="1" quotePrefix="1">
      <alignment vertical="top" wrapText="1"/>
      <protection/>
    </xf>
    <xf numFmtId="0" fontId="39" fillId="16" borderId="6" xfId="27" applyNumberFormat="1" applyFont="1" applyFill="1" applyBorder="1" applyAlignment="1" quotePrefix="1">
      <alignment vertical="top" wrapText="1"/>
      <protection/>
    </xf>
    <xf numFmtId="0" fontId="39" fillId="16" borderId="36" xfId="27" applyFont="1" applyFill="1" applyBorder="1" applyAlignment="1">
      <alignment vertical="top" wrapText="1"/>
      <protection/>
    </xf>
    <xf numFmtId="0" fontId="39" fillId="11" borderId="35" xfId="27" applyNumberFormat="1" applyFont="1" applyFill="1" applyBorder="1" applyAlignment="1" quotePrefix="1">
      <alignment vertical="top" wrapText="1"/>
      <protection/>
    </xf>
    <xf numFmtId="0" fontId="39" fillId="11" borderId="6" xfId="27" applyNumberFormat="1" applyFont="1" applyFill="1" applyBorder="1" applyAlignment="1" quotePrefix="1">
      <alignment vertical="top" wrapText="1"/>
      <protection/>
    </xf>
    <xf numFmtId="0" fontId="39" fillId="11" borderId="36" xfId="27" applyNumberFormat="1" applyFont="1" applyFill="1" applyBorder="1" applyAlignment="1" quotePrefix="1">
      <alignment vertical="top" wrapText="1"/>
      <protection/>
    </xf>
    <xf numFmtId="0" fontId="39" fillId="16" borderId="6" xfId="27" applyFont="1" applyFill="1" applyBorder="1" applyAlignment="1">
      <alignment vertical="top" wrapText="1"/>
      <protection/>
    </xf>
    <xf numFmtId="0" fontId="39" fillId="11" borderId="36" xfId="27" applyFont="1" applyFill="1" applyBorder="1" applyAlignment="1">
      <alignment vertical="top" wrapText="1"/>
      <protection/>
    </xf>
    <xf numFmtId="0" fontId="39" fillId="11" borderId="6" xfId="27" applyFont="1" applyFill="1" applyBorder="1" applyAlignment="1">
      <alignment vertical="top" wrapText="1"/>
      <protection/>
    </xf>
    <xf numFmtId="0" fontId="39" fillId="9" borderId="33" xfId="27" applyNumberFormat="1" applyFont="1" applyFill="1" applyBorder="1" applyAlignment="1">
      <alignment vertical="top" wrapText="1"/>
      <protection/>
    </xf>
    <xf numFmtId="0" fontId="39" fillId="16" borderId="36" xfId="27" applyNumberFormat="1" applyFont="1" applyFill="1" applyBorder="1" applyAlignment="1" quotePrefix="1">
      <alignment vertical="top" wrapText="1"/>
      <protection/>
    </xf>
    <xf numFmtId="0" fontId="39" fillId="15" borderId="6" xfId="27" applyFont="1" applyFill="1" applyBorder="1" applyAlignment="1">
      <alignment vertical="top" wrapText="1"/>
      <protection/>
    </xf>
    <xf numFmtId="0" fontId="39" fillId="15" borderId="36" xfId="27" applyNumberFormat="1" applyFont="1" applyFill="1" applyBorder="1" applyAlignment="1" quotePrefix="1">
      <alignment vertical="top" wrapText="1"/>
      <protection/>
    </xf>
    <xf numFmtId="0" fontId="39" fillId="9" borderId="37" xfId="27" applyNumberFormat="1" applyFont="1" applyFill="1" applyBorder="1" applyAlignment="1" quotePrefix="1">
      <alignment vertical="top" wrapText="1"/>
      <protection/>
    </xf>
    <xf numFmtId="0" fontId="39" fillId="15" borderId="38" xfId="27" applyNumberFormat="1" applyFont="1" applyFill="1" applyBorder="1" applyAlignment="1" quotePrefix="1">
      <alignment vertical="top" wrapText="1"/>
      <protection/>
    </xf>
    <xf numFmtId="0" fontId="39" fillId="15" borderId="39" xfId="27" applyFont="1" applyFill="1" applyBorder="1" applyAlignment="1">
      <alignment vertical="top" wrapText="1"/>
      <protection/>
    </xf>
    <xf numFmtId="0" fontId="39" fillId="15" borderId="40" xfId="27" applyFont="1" applyFill="1" applyBorder="1" applyAlignment="1">
      <alignment vertical="top" wrapText="1"/>
      <protection/>
    </xf>
    <xf numFmtId="0" fontId="39" fillId="16" borderId="38" xfId="27" applyNumberFormat="1" applyFont="1" applyFill="1" applyBorder="1" applyAlignment="1" quotePrefix="1">
      <alignment vertical="top" wrapText="1"/>
      <protection/>
    </xf>
    <xf numFmtId="0" fontId="39" fillId="16" borderId="39" xfId="27" applyFont="1" applyFill="1" applyBorder="1" applyAlignment="1">
      <alignment vertical="top" wrapText="1"/>
      <protection/>
    </xf>
    <xf numFmtId="0" fontId="39" fillId="16" borderId="40" xfId="27" applyFont="1" applyFill="1" applyBorder="1" applyAlignment="1">
      <alignment vertical="top" wrapText="1"/>
      <protection/>
    </xf>
    <xf numFmtId="0" fontId="39" fillId="11" borderId="38" xfId="27" applyNumberFormat="1" applyFont="1" applyFill="1" applyBorder="1" applyAlignment="1" quotePrefix="1">
      <alignment vertical="top" wrapText="1"/>
      <protection/>
    </xf>
    <xf numFmtId="0" fontId="39" fillId="11" borderId="39" xfId="27" applyNumberFormat="1" applyFont="1" applyFill="1" applyBorder="1" applyAlignment="1" quotePrefix="1">
      <alignment vertical="top" wrapText="1"/>
      <protection/>
    </xf>
    <xf numFmtId="0" fontId="39" fillId="11" borderId="40" xfId="27" applyFont="1" applyFill="1" applyBorder="1" applyAlignment="1">
      <alignment vertical="top" wrapText="1"/>
      <protection/>
    </xf>
    <xf numFmtId="0" fontId="39" fillId="9" borderId="0" xfId="27" applyNumberFormat="1" applyFont="1" applyFill="1" applyBorder="1" applyAlignment="1">
      <alignment vertical="top" wrapText="1"/>
      <protection/>
    </xf>
    <xf numFmtId="0" fontId="39" fillId="0" borderId="0" xfId="27" applyFont="1" applyBorder="1" applyAlignment="1">
      <alignment vertical="top" wrapText="1"/>
      <protection/>
    </xf>
    <xf numFmtId="0" fontId="39" fillId="15" borderId="0" xfId="27" applyNumberFormat="1" applyFont="1" applyFill="1" applyBorder="1" applyAlignment="1">
      <alignment vertical="top" wrapText="1"/>
      <protection/>
    </xf>
    <xf numFmtId="0" fontId="39" fillId="15" borderId="0" xfId="27" applyFont="1" applyFill="1" applyBorder="1" applyAlignment="1">
      <alignment vertical="top" wrapText="1"/>
      <protection/>
    </xf>
    <xf numFmtId="0" fontId="39" fillId="16" borderId="0" xfId="27" applyNumberFormat="1" applyFont="1" applyFill="1" applyBorder="1" applyAlignment="1" quotePrefix="1">
      <alignment vertical="top" wrapText="1"/>
      <protection/>
    </xf>
    <xf numFmtId="0" fontId="39" fillId="16" borderId="0" xfId="27" applyFont="1" applyFill="1" applyBorder="1" applyAlignment="1">
      <alignment vertical="top" wrapText="1"/>
      <protection/>
    </xf>
    <xf numFmtId="0" fontId="39" fillId="11" borderId="0" xfId="27" applyNumberFormat="1" applyFont="1" applyFill="1" applyBorder="1" applyAlignment="1" quotePrefix="1">
      <alignment vertical="top" wrapText="1"/>
      <protection/>
    </xf>
    <xf numFmtId="0" fontId="39" fillId="11" borderId="0" xfId="27" applyFont="1" applyFill="1" applyBorder="1" applyAlignment="1">
      <alignment vertical="top" wrapText="1"/>
      <protection/>
    </xf>
    <xf numFmtId="0" fontId="39" fillId="0" borderId="0" xfId="27" applyFont="1" applyAlignment="1">
      <alignment vertical="top" wrapText="1"/>
      <protection/>
    </xf>
    <xf numFmtId="0" fontId="39" fillId="11" borderId="36" xfId="27" applyNumberFormat="1" applyFont="1" applyFill="1" applyBorder="1" applyAlignment="1">
      <alignment vertical="top" wrapText="1"/>
      <protection/>
    </xf>
    <xf numFmtId="0" fontId="39" fillId="15" borderId="35" xfId="27" applyNumberFormat="1" applyFont="1" applyFill="1" applyBorder="1" applyAlignment="1">
      <alignment vertical="top" wrapText="1"/>
      <protection/>
    </xf>
    <xf numFmtId="0" fontId="39" fillId="11" borderId="35" xfId="27" applyNumberFormat="1" applyFont="1" applyFill="1" applyBorder="1" applyAlignment="1">
      <alignment vertical="top" wrapText="1"/>
      <protection/>
    </xf>
    <xf numFmtId="0" fontId="39" fillId="15" borderId="6" xfId="27" applyNumberFormat="1" applyFont="1" applyFill="1" applyBorder="1" applyAlignment="1">
      <alignment vertical="top" wrapText="1"/>
      <protection/>
    </xf>
    <xf numFmtId="0" fontId="39" fillId="16" borderId="6" xfId="27" applyNumberFormat="1" applyFont="1" applyFill="1" applyBorder="1" applyAlignment="1">
      <alignment vertical="top" wrapText="1"/>
      <protection/>
    </xf>
    <xf numFmtId="0" fontId="39" fillId="11" borderId="6" xfId="27" applyFont="1" applyFill="1" applyBorder="1" applyAlignment="1" quotePrefix="1">
      <alignment vertical="top" wrapText="1"/>
      <protection/>
    </xf>
    <xf numFmtId="0" fontId="39" fillId="16" borderId="36" xfId="27" applyNumberFormat="1" applyFont="1" applyFill="1" applyBorder="1" applyAlignment="1">
      <alignment vertical="top" wrapText="1"/>
      <protection/>
    </xf>
    <xf numFmtId="0" fontId="39" fillId="16" borderId="35" xfId="27" applyNumberFormat="1" applyFont="1" applyFill="1" applyBorder="1" applyAlignment="1">
      <alignment vertical="top" wrapText="1"/>
      <protection/>
    </xf>
    <xf numFmtId="0" fontId="39" fillId="11" borderId="6" xfId="27" applyNumberFormat="1" applyFont="1" applyFill="1" applyBorder="1" applyAlignment="1">
      <alignment vertical="top" wrapText="1"/>
      <protection/>
    </xf>
    <xf numFmtId="0" fontId="39" fillId="16" borderId="36" xfId="27" applyFont="1" applyFill="1" applyBorder="1" applyAlignment="1" quotePrefix="1">
      <alignment vertical="top" wrapText="1"/>
      <protection/>
    </xf>
    <xf numFmtId="49" fontId="1" fillId="8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0" fontId="23" fillId="0" borderId="0" xfId="0" applyFont="1" applyAlignment="1">
      <alignment vertical="center" wrapText="1"/>
    </xf>
    <xf numFmtId="0" fontId="23" fillId="0" borderId="0" xfId="0" applyFont="1" applyFill="1" applyAlignment="1">
      <alignment vertical="center" wrapText="1"/>
    </xf>
    <xf numFmtId="49" fontId="26" fillId="17" borderId="41" xfId="0" applyNumberFormat="1" applyFont="1" applyFill="1" applyBorder="1" applyAlignment="1">
      <alignment vertical="center"/>
    </xf>
    <xf numFmtId="0" fontId="26" fillId="17" borderId="41" xfId="0" applyFont="1" applyFill="1" applyBorder="1" applyAlignment="1">
      <alignment vertical="center"/>
    </xf>
    <xf numFmtId="0" fontId="24" fillId="17" borderId="41" xfId="0" applyFont="1" applyFill="1" applyBorder="1" applyAlignment="1">
      <alignment vertical="center" wrapText="1"/>
    </xf>
    <xf numFmtId="0" fontId="22" fillId="0" borderId="41" xfId="0" applyFont="1" applyFill="1" applyBorder="1" applyAlignment="1" applyProtection="1">
      <alignment vertical="top" wrapText="1"/>
      <protection locked="0"/>
    </xf>
    <xf numFmtId="0" fontId="27" fillId="17" borderId="41" xfId="0" applyFont="1" applyFill="1" applyBorder="1" applyAlignment="1">
      <alignment vertical="center" wrapText="1"/>
    </xf>
    <xf numFmtId="0" fontId="40" fillId="0" borderId="41" xfId="24" applyFill="1" applyBorder="1" applyAlignment="1" applyProtection="1">
      <alignment vertical="top" wrapText="1"/>
      <protection locked="0"/>
    </xf>
    <xf numFmtId="49" fontId="26" fillId="18" borderId="41" xfId="0" applyNumberFormat="1" applyFont="1" applyFill="1" applyBorder="1" applyAlignment="1">
      <alignment vertical="center"/>
    </xf>
    <xf numFmtId="0" fontId="26" fillId="18" borderId="41" xfId="0" applyFont="1" applyFill="1" applyBorder="1" applyAlignment="1">
      <alignment vertical="center"/>
    </xf>
    <xf numFmtId="0" fontId="24" fillId="18" borderId="41" xfId="0" applyFont="1" applyFill="1" applyBorder="1" applyAlignment="1">
      <alignment vertical="center" wrapText="1"/>
    </xf>
    <xf numFmtId="49" fontId="23" fillId="19" borderId="41" xfId="0" applyNumberFormat="1" applyFont="1" applyFill="1" applyBorder="1" applyAlignment="1">
      <alignment vertical="center" wrapText="1"/>
    </xf>
    <xf numFmtId="0" fontId="23" fillId="19" borderId="41" xfId="0" applyFont="1" applyFill="1" applyBorder="1" applyAlignment="1">
      <alignment vertical="center" wrapText="1"/>
    </xf>
    <xf numFmtId="0" fontId="23" fillId="6" borderId="41" xfId="0" applyFont="1" applyFill="1" applyBorder="1" applyAlignment="1">
      <alignment vertical="center" wrapText="1"/>
    </xf>
    <xf numFmtId="49" fontId="0" fillId="6" borderId="41" xfId="0" applyNumberFormat="1" applyFont="1" applyFill="1" applyBorder="1" applyAlignment="1">
      <alignment horizontal="center" vertical="center" wrapText="1"/>
    </xf>
    <xf numFmtId="49" fontId="12" fillId="6" borderId="41" xfId="0" applyNumberFormat="1" applyFont="1" applyFill="1" applyBorder="1" applyAlignment="1">
      <alignment vertical="top" wrapText="1"/>
    </xf>
    <xf numFmtId="0" fontId="12" fillId="6" borderId="41" xfId="0" applyFont="1" applyFill="1" applyBorder="1" applyAlignment="1">
      <alignment vertical="top" wrapText="1"/>
    </xf>
    <xf numFmtId="0" fontId="0" fillId="6" borderId="41" xfId="0" applyFill="1" applyBorder="1" applyAlignment="1">
      <alignment vertical="top" wrapText="1"/>
    </xf>
    <xf numFmtId="49" fontId="0" fillId="6" borderId="41" xfId="0" applyNumberFormat="1" applyFill="1" applyBorder="1" applyAlignment="1">
      <alignment vertical="top" wrapText="1"/>
    </xf>
    <xf numFmtId="49" fontId="15" fillId="6" borderId="41" xfId="0" applyNumberFormat="1" applyFont="1" applyFill="1" applyBorder="1" applyAlignment="1">
      <alignment vertical="top" wrapText="1"/>
    </xf>
    <xf numFmtId="0" fontId="15" fillId="6" borderId="41" xfId="0" applyFont="1" applyFill="1" applyBorder="1" applyAlignment="1">
      <alignment vertical="top" wrapText="1"/>
    </xf>
    <xf numFmtId="49" fontId="0" fillId="6" borderId="41" xfId="0" applyNumberFormat="1" applyFill="1" applyBorder="1" applyAlignment="1" applyProtection="1">
      <alignment vertical="top" wrapText="1"/>
      <protection locked="0"/>
    </xf>
    <xf numFmtId="0" fontId="0" fillId="6" borderId="41" xfId="0" applyFill="1" applyBorder="1" applyAlignment="1" applyProtection="1">
      <alignment vertical="top" wrapText="1"/>
      <protection locked="0"/>
    </xf>
    <xf numFmtId="0" fontId="40" fillId="6" borderId="41" xfId="24" applyFill="1" applyBorder="1" applyAlignment="1">
      <alignment vertical="top" wrapText="1"/>
    </xf>
    <xf numFmtId="49" fontId="4" fillId="6" borderId="41" xfId="0" applyNumberFormat="1" applyFont="1" applyFill="1" applyBorder="1" applyAlignment="1">
      <alignment vertical="top" wrapText="1"/>
    </xf>
    <xf numFmtId="0" fontId="4" fillId="6" borderId="41" xfId="0" applyFont="1" applyFill="1" applyBorder="1" applyAlignment="1">
      <alignment vertical="top" wrapText="1"/>
    </xf>
    <xf numFmtId="49" fontId="23" fillId="6" borderId="41" xfId="0" applyNumberFormat="1" applyFont="1" applyFill="1" applyBorder="1" applyAlignment="1">
      <alignment vertical="top" wrapText="1"/>
    </xf>
    <xf numFmtId="0" fontId="23" fillId="6" borderId="41" xfId="0" applyFont="1" applyFill="1" applyBorder="1" applyAlignment="1">
      <alignment vertical="top" wrapText="1"/>
    </xf>
    <xf numFmtId="49" fontId="40" fillId="6" borderId="41" xfId="24" applyNumberFormat="1" applyFill="1" applyBorder="1" applyAlignment="1">
      <alignment vertical="top" wrapText="1"/>
    </xf>
    <xf numFmtId="0" fontId="40" fillId="6" borderId="41" xfId="24" applyFill="1" applyBorder="1" applyAlignment="1" applyProtection="1">
      <alignment vertical="top" wrapText="1"/>
      <protection locked="0"/>
    </xf>
    <xf numFmtId="0" fontId="0" fillId="6" borderId="41" xfId="0" applyFill="1" applyBorder="1" applyAlignment="1" quotePrefix="1">
      <alignment vertical="top" wrapText="1"/>
    </xf>
    <xf numFmtId="49" fontId="24" fillId="18" borderId="41" xfId="0" applyNumberFormat="1" applyFont="1" applyFill="1" applyBorder="1" applyAlignment="1">
      <alignment horizontal="center" vertical="center" wrapText="1"/>
    </xf>
    <xf numFmtId="49" fontId="0" fillId="6" borderId="41" xfId="0" applyNumberFormat="1" applyFill="1" applyBorder="1" applyAlignment="1">
      <alignment horizontal="center" vertical="top" wrapText="1"/>
    </xf>
    <xf numFmtId="49" fontId="24" fillId="17" borderId="41" xfId="0" applyNumberFormat="1" applyFont="1" applyFill="1" applyBorder="1" applyAlignment="1">
      <alignment horizontal="center" vertical="center" wrapText="1"/>
    </xf>
    <xf numFmtId="49" fontId="0" fillId="6" borderId="41" xfId="0" applyNumberFormat="1" applyFill="1" applyBorder="1" applyAlignment="1" quotePrefix="1">
      <alignment horizontal="center" vertical="top" wrapText="1"/>
    </xf>
    <xf numFmtId="49" fontId="0" fillId="0" borderId="0" xfId="0" applyNumberFormat="1" applyFill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42" xfId="0" applyFont="1" applyFill="1" applyBorder="1" applyAlignment="1">
      <alignment vertical="top" wrapText="1"/>
    </xf>
    <xf numFmtId="0" fontId="2" fillId="0" borderId="43" xfId="0" applyFont="1" applyFill="1" applyBorder="1" applyAlignment="1">
      <alignment vertical="top" wrapText="1"/>
    </xf>
    <xf numFmtId="196" fontId="2" fillId="0" borderId="43" xfId="0" applyNumberFormat="1" applyFont="1" applyFill="1" applyBorder="1" applyAlignment="1">
      <alignment vertical="top" wrapText="1"/>
    </xf>
    <xf numFmtId="196" fontId="2" fillId="0" borderId="0" xfId="0" applyNumberFormat="1" applyFont="1" applyFill="1" applyBorder="1" applyAlignment="1">
      <alignment vertical="top" wrapText="1"/>
    </xf>
    <xf numFmtId="196" fontId="2" fillId="0" borderId="42" xfId="0" applyNumberFormat="1" applyFont="1" applyFill="1" applyBorder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6" borderId="44" xfId="0" applyFont="1" applyFill="1" applyBorder="1" applyAlignment="1">
      <alignment vertical="top" wrapText="1"/>
    </xf>
    <xf numFmtId="0" fontId="2" fillId="6" borderId="45" xfId="0" applyFont="1" applyFill="1" applyBorder="1" applyAlignment="1">
      <alignment vertical="top" wrapText="1"/>
    </xf>
    <xf numFmtId="196" fontId="2" fillId="6" borderId="6" xfId="0" applyNumberFormat="1" applyFont="1" applyFill="1" applyBorder="1" applyAlignment="1">
      <alignment vertical="top" wrapText="1"/>
    </xf>
    <xf numFmtId="49" fontId="2" fillId="6" borderId="46" xfId="0" applyNumberFormat="1" applyFont="1" applyFill="1" applyBorder="1" applyAlignment="1">
      <alignment vertical="top" wrapText="1"/>
    </xf>
    <xf numFmtId="0" fontId="2" fillId="6" borderId="46" xfId="0" applyFont="1" applyFill="1" applyBorder="1" applyAlignment="1">
      <alignment vertical="top" wrapText="1"/>
    </xf>
    <xf numFmtId="49" fontId="2" fillId="6" borderId="47" xfId="0" applyNumberFormat="1" applyFont="1" applyFill="1" applyBorder="1" applyAlignment="1">
      <alignment vertical="top" wrapText="1"/>
    </xf>
    <xf numFmtId="49" fontId="2" fillId="6" borderId="48" xfId="0" applyNumberFormat="1" applyFont="1" applyFill="1" applyBorder="1" applyAlignment="1">
      <alignment vertical="top" wrapText="1"/>
    </xf>
    <xf numFmtId="49" fontId="2" fillId="6" borderId="49" xfId="0" applyNumberFormat="1" applyFont="1" applyFill="1" applyBorder="1" applyAlignment="1">
      <alignment vertical="top" wrapText="1"/>
    </xf>
    <xf numFmtId="0" fontId="2" fillId="6" borderId="49" xfId="0" applyFont="1" applyFill="1" applyBorder="1" applyAlignment="1" quotePrefix="1">
      <alignment horizontal="left" vertical="top" wrapText="1"/>
    </xf>
    <xf numFmtId="0" fontId="2" fillId="6" borderId="49" xfId="0" applyFont="1" applyFill="1" applyBorder="1" applyAlignment="1">
      <alignment vertical="top" wrapText="1"/>
    </xf>
    <xf numFmtId="49" fontId="2" fillId="6" borderId="50" xfId="0" applyNumberFormat="1" applyFont="1" applyFill="1" applyBorder="1" applyAlignment="1">
      <alignment vertical="top" wrapText="1"/>
    </xf>
    <xf numFmtId="49" fontId="2" fillId="6" borderId="51" xfId="0" applyNumberFormat="1" applyFont="1" applyFill="1" applyBorder="1" applyAlignment="1">
      <alignment vertical="top" wrapText="1"/>
    </xf>
    <xf numFmtId="49" fontId="2" fillId="0" borderId="52" xfId="0" applyNumberFormat="1" applyFont="1" applyFill="1" applyBorder="1" applyAlignment="1" applyProtection="1">
      <alignment vertical="top" wrapText="1"/>
      <protection locked="0"/>
    </xf>
    <xf numFmtId="0" fontId="2" fillId="0" borderId="53" xfId="0" applyFont="1" applyFill="1" applyBorder="1" applyAlignment="1" applyProtection="1">
      <alignment horizontal="left" vertical="top" wrapText="1"/>
      <protection locked="0"/>
    </xf>
    <xf numFmtId="49" fontId="2" fillId="0" borderId="53" xfId="0" applyNumberFormat="1" applyFont="1" applyFill="1" applyBorder="1" applyAlignment="1" applyProtection="1">
      <alignment vertical="top" wrapText="1"/>
      <protection locked="0"/>
    </xf>
    <xf numFmtId="49" fontId="2" fillId="0" borderId="54" xfId="0" applyNumberFormat="1" applyFont="1" applyFill="1" applyBorder="1" applyAlignment="1" applyProtection="1">
      <alignment vertical="top" wrapText="1"/>
      <protection locked="0"/>
    </xf>
    <xf numFmtId="49" fontId="2" fillId="0" borderId="55" xfId="0" applyNumberFormat="1" applyFont="1" applyFill="1" applyBorder="1" applyAlignment="1" applyProtection="1">
      <alignment vertical="top" wrapText="1"/>
      <protection locked="0"/>
    </xf>
    <xf numFmtId="0" fontId="2" fillId="0" borderId="41" xfId="0" applyFont="1" applyFill="1" applyBorder="1" applyAlignment="1" applyProtection="1">
      <alignment vertical="top" wrapText="1"/>
      <protection locked="0"/>
    </xf>
    <xf numFmtId="49" fontId="2" fillId="0" borderId="41" xfId="0" applyNumberFormat="1" applyFont="1" applyFill="1" applyBorder="1" applyAlignment="1" applyProtection="1">
      <alignment vertical="top" wrapText="1"/>
      <protection locked="0"/>
    </xf>
    <xf numFmtId="49" fontId="2" fillId="0" borderId="56" xfId="0" applyNumberFormat="1" applyFont="1" applyFill="1" applyBorder="1" applyAlignment="1" applyProtection="1">
      <alignment vertical="top" wrapText="1"/>
      <protection locked="0"/>
    </xf>
    <xf numFmtId="49" fontId="2" fillId="0" borderId="41" xfId="0" applyNumberFormat="1" applyFont="1" applyFill="1" applyBorder="1" applyAlignment="1" applyProtection="1">
      <alignment horizontal="left" vertical="top" wrapText="1"/>
      <protection locked="0"/>
    </xf>
    <xf numFmtId="49" fontId="2" fillId="0" borderId="56" xfId="0" applyNumberFormat="1" applyFont="1" applyFill="1" applyBorder="1" applyAlignment="1" applyProtection="1">
      <alignment horizontal="left" vertical="top" wrapText="1"/>
      <protection locked="0"/>
    </xf>
    <xf numFmtId="49" fontId="2" fillId="0" borderId="55" xfId="0" applyNumberFormat="1" applyFont="1" applyFill="1" applyBorder="1" applyAlignment="1" applyProtection="1">
      <alignment horizontal="left" vertical="top" wrapText="1"/>
      <protection locked="0"/>
    </xf>
    <xf numFmtId="49" fontId="2" fillId="0" borderId="57" xfId="0" applyNumberFormat="1" applyFont="1" applyFill="1" applyBorder="1" applyAlignment="1" applyProtection="1">
      <alignment vertical="top" wrapText="1"/>
      <protection locked="0"/>
    </xf>
    <xf numFmtId="0" fontId="2" fillId="0" borderId="58" xfId="0" applyFont="1" applyFill="1" applyBorder="1" applyAlignment="1" applyProtection="1">
      <alignment vertical="top" wrapText="1"/>
      <protection locked="0"/>
    </xf>
    <xf numFmtId="49" fontId="2" fillId="0" borderId="58" xfId="0" applyNumberFormat="1" applyFont="1" applyFill="1" applyBorder="1" applyAlignment="1" applyProtection="1">
      <alignment vertical="top" wrapText="1"/>
      <protection locked="0"/>
    </xf>
    <xf numFmtId="49" fontId="2" fillId="0" borderId="59" xfId="0" applyNumberFormat="1" applyFont="1" applyFill="1" applyBorder="1" applyAlignment="1" applyProtection="1">
      <alignment vertical="top" wrapText="1"/>
      <protection locked="0"/>
    </xf>
    <xf numFmtId="49" fontId="2" fillId="9" borderId="52" xfId="0" applyNumberFormat="1" applyFont="1" applyFill="1" applyBorder="1" applyAlignment="1" applyProtection="1">
      <alignment vertical="top" wrapText="1"/>
      <protection locked="0"/>
    </xf>
    <xf numFmtId="0" fontId="2" fillId="0" borderId="53" xfId="0" applyFont="1" applyBorder="1" applyAlignment="1" applyProtection="1">
      <alignment vertical="top" wrapText="1"/>
      <protection locked="0"/>
    </xf>
    <xf numFmtId="49" fontId="2" fillId="20" borderId="53" xfId="0" applyNumberFormat="1" applyFont="1" applyFill="1" applyBorder="1" applyAlignment="1" applyProtection="1">
      <alignment vertical="top" wrapText="1"/>
      <protection locked="0"/>
    </xf>
    <xf numFmtId="49" fontId="2" fillId="0" borderId="54" xfId="0" applyNumberFormat="1" applyFont="1" applyBorder="1" applyAlignment="1" applyProtection="1">
      <alignment horizontal="left" vertical="top" wrapText="1"/>
      <protection locked="0"/>
    </xf>
    <xf numFmtId="49" fontId="2" fillId="9" borderId="55" xfId="0" applyNumberFormat="1" applyFont="1" applyFill="1" applyBorder="1" applyAlignment="1" applyProtection="1">
      <alignment vertical="top" wrapText="1"/>
      <protection locked="0"/>
    </xf>
    <xf numFmtId="0" fontId="2" fillId="0" borderId="41" xfId="0" applyFont="1" applyBorder="1" applyAlignment="1" applyProtection="1">
      <alignment vertical="top" wrapText="1"/>
      <protection locked="0"/>
    </xf>
    <xf numFmtId="49" fontId="2" fillId="20" borderId="41" xfId="0" applyNumberFormat="1" applyFont="1" applyFill="1" applyBorder="1" applyAlignment="1" applyProtection="1">
      <alignment vertical="top" wrapText="1"/>
      <protection locked="0"/>
    </xf>
    <xf numFmtId="49" fontId="2" fillId="0" borderId="56" xfId="0" applyNumberFormat="1" applyFont="1" applyBorder="1" applyAlignment="1" applyProtection="1">
      <alignment horizontal="left" vertical="top" wrapText="1"/>
      <protection locked="0"/>
    </xf>
    <xf numFmtId="49" fontId="2" fillId="0" borderId="56" xfId="0" applyNumberFormat="1" applyFont="1" applyBorder="1" applyAlignment="1" applyProtection="1">
      <alignment vertical="top" wrapText="1"/>
      <protection locked="0"/>
    </xf>
    <xf numFmtId="49" fontId="2" fillId="9" borderId="55" xfId="0" applyNumberFormat="1" applyFont="1" applyFill="1" applyBorder="1" applyAlignment="1" applyProtection="1" quotePrefix="1">
      <alignment horizontal="left" vertical="top" wrapText="1"/>
      <protection locked="0"/>
    </xf>
    <xf numFmtId="49" fontId="2" fillId="0" borderId="41" xfId="0" applyNumberFormat="1" applyFont="1" applyBorder="1" applyAlignment="1" applyProtection="1">
      <alignment vertical="top" wrapText="1"/>
      <protection locked="0"/>
    </xf>
    <xf numFmtId="49" fontId="2" fillId="9" borderId="57" xfId="0" applyNumberFormat="1" applyFont="1" applyFill="1" applyBorder="1" applyAlignment="1" applyProtection="1">
      <alignment vertical="top" wrapText="1"/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49" fontId="2" fillId="0" borderId="58" xfId="0" applyNumberFormat="1" applyFont="1" applyBorder="1" applyAlignment="1" applyProtection="1">
      <alignment vertical="top" wrapText="1"/>
      <protection locked="0"/>
    </xf>
    <xf numFmtId="49" fontId="2" fillId="0" borderId="59" xfId="0" applyNumberFormat="1" applyFont="1" applyBorder="1" applyAlignment="1" applyProtection="1">
      <alignment vertical="top" wrapText="1"/>
      <protection locked="0"/>
    </xf>
    <xf numFmtId="49" fontId="2" fillId="0" borderId="54" xfId="0" applyNumberFormat="1" applyFont="1" applyBorder="1" applyAlignment="1" applyProtection="1">
      <alignment vertical="top" wrapText="1"/>
      <protection locked="0"/>
    </xf>
    <xf numFmtId="49" fontId="2" fillId="9" borderId="55" xfId="0" applyNumberFormat="1" applyFont="1" applyFill="1" applyBorder="1" applyAlignment="1" applyProtection="1">
      <alignment horizontal="left" vertical="top" wrapText="1"/>
      <protection locked="0"/>
    </xf>
    <xf numFmtId="49" fontId="2" fillId="9" borderId="55" xfId="0" applyNumberFormat="1" applyFont="1" applyFill="1" applyBorder="1" applyAlignment="1" applyProtection="1" quotePrefix="1">
      <alignment vertical="top" wrapText="1"/>
      <protection locked="0"/>
    </xf>
    <xf numFmtId="49" fontId="2" fillId="0" borderId="56" xfId="0" applyNumberFormat="1" applyFont="1" applyBorder="1" applyAlignment="1" applyProtection="1" quotePrefix="1">
      <alignment vertical="top" wrapText="1"/>
      <protection locked="0"/>
    </xf>
    <xf numFmtId="0" fontId="2" fillId="0" borderId="56" xfId="0" applyFont="1" applyFill="1" applyBorder="1" applyAlignment="1" applyProtection="1">
      <alignment vertical="top" wrapText="1"/>
      <protection locked="0"/>
    </xf>
    <xf numFmtId="49" fontId="2" fillId="9" borderId="52" xfId="0" applyNumberFormat="1" applyFont="1" applyFill="1" applyBorder="1" applyAlignment="1" applyProtection="1" quotePrefix="1">
      <alignment vertical="top" wrapText="1"/>
      <protection locked="0"/>
    </xf>
    <xf numFmtId="49" fontId="2" fillId="0" borderId="53" xfId="0" applyNumberFormat="1" applyFont="1" applyBorder="1" applyAlignment="1" applyProtection="1">
      <alignment vertical="top" wrapText="1"/>
      <protection locked="0"/>
    </xf>
    <xf numFmtId="49" fontId="2" fillId="0" borderId="54" xfId="0" applyNumberFormat="1" applyFont="1" applyBorder="1" applyAlignment="1" applyProtection="1" quotePrefix="1">
      <alignment horizontal="left" vertical="top" wrapText="1"/>
      <protection locked="0"/>
    </xf>
    <xf numFmtId="0" fontId="1" fillId="2" borderId="0" xfId="16" applyBorder="1">
      <alignment horizontal="left" vertical="center" wrapText="1"/>
      <protection/>
    </xf>
    <xf numFmtId="0" fontId="1" fillId="2" borderId="51" xfId="16" applyBorder="1">
      <alignment horizontal="left" vertical="center" wrapText="1"/>
      <protection/>
    </xf>
    <xf numFmtId="0" fontId="1" fillId="2" borderId="1" xfId="16" applyBorder="1">
      <alignment horizontal="left" vertical="center" wrapText="1"/>
      <protection/>
    </xf>
    <xf numFmtId="0" fontId="1" fillId="11" borderId="43" xfId="0" applyFont="1" applyFill="1" applyBorder="1" applyAlignment="1">
      <alignment horizontal="center" vertical="center" wrapText="1"/>
    </xf>
    <xf numFmtId="0" fontId="1" fillId="2" borderId="43" xfId="16" applyBorder="1">
      <alignment horizontal="left" vertical="center" wrapText="1"/>
      <protection/>
    </xf>
    <xf numFmtId="0" fontId="1" fillId="2" borderId="1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0" fillId="11" borderId="43" xfId="0" applyFont="1" applyFill="1" applyBorder="1" applyAlignment="1">
      <alignment horizontal="center" vertical="center" wrapText="1"/>
    </xf>
    <xf numFmtId="0" fontId="0" fillId="11" borderId="0" xfId="0" applyFont="1" applyFill="1" applyBorder="1" applyAlignment="1">
      <alignment horizontal="center" vertical="center" wrapText="1"/>
    </xf>
    <xf numFmtId="0" fontId="0" fillId="11" borderId="51" xfId="0" applyFont="1" applyFill="1" applyBorder="1" applyAlignment="1">
      <alignment horizontal="center" vertical="center" wrapText="1"/>
    </xf>
    <xf numFmtId="49" fontId="0" fillId="9" borderId="43" xfId="0" applyNumberFormat="1" applyFont="1" applyFill="1" applyBorder="1" applyAlignment="1">
      <alignment horizontal="center" vertical="center" wrapText="1"/>
    </xf>
    <xf numFmtId="0" fontId="0" fillId="9" borderId="0" xfId="0" applyFont="1" applyFill="1" applyBorder="1" applyAlignment="1">
      <alignment horizontal="center" vertical="center" wrapText="1"/>
    </xf>
    <xf numFmtId="0" fontId="0" fillId="9" borderId="51" xfId="0" applyFont="1" applyFill="1" applyBorder="1" applyAlignment="1">
      <alignment horizontal="center" vertical="center" wrapText="1"/>
    </xf>
    <xf numFmtId="49" fontId="0" fillId="3" borderId="42" xfId="0" applyNumberFormat="1" applyFont="1" applyFill="1" applyBorder="1" applyAlignment="1">
      <alignment horizontal="center" vertical="center" wrapText="1"/>
    </xf>
    <xf numFmtId="0" fontId="0" fillId="3" borderId="61" xfId="0" applyFont="1" applyFill="1" applyBorder="1" applyAlignment="1">
      <alignment horizontal="center" vertical="center" wrapText="1"/>
    </xf>
    <xf numFmtId="0" fontId="0" fillId="3" borderId="62" xfId="0" applyFont="1" applyFill="1" applyBorder="1" applyAlignment="1">
      <alignment horizontal="center" vertical="center" wrapText="1"/>
    </xf>
    <xf numFmtId="49" fontId="1" fillId="2" borderId="1" xfId="16" applyNumberFormat="1" applyBorder="1">
      <alignment horizontal="left" vertical="center" wrapText="1"/>
      <protection/>
    </xf>
    <xf numFmtId="0" fontId="1" fillId="2" borderId="60" xfId="16" applyBorder="1">
      <alignment horizontal="left" vertical="center" wrapText="1"/>
      <protection/>
    </xf>
    <xf numFmtId="0" fontId="1" fillId="2" borderId="48" xfId="16" applyBorder="1">
      <alignment horizontal="left" vertical="center" wrapText="1"/>
      <protection/>
    </xf>
    <xf numFmtId="0" fontId="1" fillId="11" borderId="0" xfId="0" applyFont="1" applyFill="1" applyBorder="1" applyAlignment="1">
      <alignment horizontal="center" vertical="center" wrapText="1"/>
    </xf>
    <xf numFmtId="0" fontId="1" fillId="11" borderId="51" xfId="0" applyFont="1" applyFill="1" applyBorder="1" applyAlignment="1">
      <alignment horizontal="center" vertical="center" wrapText="1"/>
    </xf>
    <xf numFmtId="0" fontId="15" fillId="8" borderId="43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15" fillId="8" borderId="51" xfId="0" applyFont="1" applyFill="1" applyBorder="1" applyAlignment="1">
      <alignment horizontal="center"/>
    </xf>
    <xf numFmtId="49" fontId="0" fillId="9" borderId="0" xfId="0" applyNumberFormat="1" applyFont="1" applyFill="1" applyBorder="1" applyAlignment="1">
      <alignment horizontal="center" vertical="center" wrapText="1"/>
    </xf>
    <xf numFmtId="49" fontId="0" fillId="9" borderId="51" xfId="0" applyNumberFormat="1" applyFont="1" applyFill="1" applyBorder="1" applyAlignment="1">
      <alignment horizontal="center" vertical="center" wrapText="1"/>
    </xf>
    <xf numFmtId="49" fontId="0" fillId="11" borderId="43" xfId="0" applyNumberFormat="1" applyFont="1" applyFill="1" applyBorder="1" applyAlignment="1">
      <alignment horizontal="center" vertical="center" wrapText="1"/>
    </xf>
    <xf numFmtId="1" fontId="0" fillId="9" borderId="43" xfId="0" applyNumberFormat="1" applyFont="1" applyFill="1" applyBorder="1" applyAlignment="1">
      <alignment horizontal="center" vertical="center" wrapText="1"/>
    </xf>
    <xf numFmtId="0" fontId="1" fillId="2" borderId="1" xfId="15" applyBorder="1">
      <alignment horizontal="center" vertical="center" wrapText="1"/>
      <protection/>
    </xf>
    <xf numFmtId="0" fontId="1" fillId="2" borderId="60" xfId="15" applyBorder="1">
      <alignment horizontal="center" vertical="center" wrapText="1"/>
      <protection/>
    </xf>
    <xf numFmtId="0" fontId="1" fillId="2" borderId="48" xfId="15" applyBorder="1">
      <alignment horizontal="center" vertical="center" wrapText="1"/>
      <protection/>
    </xf>
    <xf numFmtId="0" fontId="1" fillId="2" borderId="43" xfId="15" applyBorder="1">
      <alignment horizontal="center" vertical="center" wrapText="1"/>
      <protection/>
    </xf>
    <xf numFmtId="0" fontId="1" fillId="2" borderId="0" xfId="15" applyBorder="1">
      <alignment horizontal="center" vertical="center" wrapText="1"/>
      <protection/>
    </xf>
    <xf numFmtId="0" fontId="1" fillId="2" borderId="51" xfId="15" applyBorder="1">
      <alignment horizontal="center" vertical="center" wrapText="1"/>
      <protection/>
    </xf>
    <xf numFmtId="0" fontId="0" fillId="9" borderId="43" xfId="0" applyFont="1" applyFill="1" applyBorder="1" applyAlignment="1">
      <alignment horizontal="center" vertical="center" wrapText="1"/>
    </xf>
    <xf numFmtId="0" fontId="0" fillId="3" borderId="42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3" fillId="8" borderId="41" xfId="0" applyFont="1" applyFill="1" applyBorder="1" applyAlignment="1">
      <alignment horizontal="center" vertical="center"/>
    </xf>
    <xf numFmtId="0" fontId="14" fillId="8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0" fillId="14" borderId="63" xfId="0" applyFont="1" applyFill="1" applyBorder="1" applyAlignment="1">
      <alignment horizontal="center" vertical="center" textRotation="90" wrapText="1"/>
    </xf>
    <xf numFmtId="0" fontId="30" fillId="14" borderId="64" xfId="0" applyFont="1" applyFill="1" applyBorder="1" applyAlignment="1">
      <alignment horizontal="center" vertical="center" textRotation="90" wrapText="1"/>
    </xf>
    <xf numFmtId="0" fontId="30" fillId="14" borderId="65" xfId="0" applyFont="1" applyFill="1" applyBorder="1" applyAlignment="1">
      <alignment horizontal="center" vertical="center" textRotation="90" wrapText="1"/>
    </xf>
    <xf numFmtId="0" fontId="13" fillId="8" borderId="66" xfId="0" applyFont="1" applyFill="1" applyBorder="1" applyAlignment="1">
      <alignment horizontal="center" vertical="center"/>
    </xf>
    <xf numFmtId="0" fontId="14" fillId="8" borderId="66" xfId="0" applyFont="1" applyFill="1" applyBorder="1" applyAlignment="1">
      <alignment horizontal="center" vertical="center"/>
    </xf>
    <xf numFmtId="0" fontId="31" fillId="14" borderId="63" xfId="0" applyFont="1" applyFill="1" applyBorder="1" applyAlignment="1">
      <alignment horizontal="center" vertical="center" textRotation="90" wrapText="1"/>
    </xf>
    <xf numFmtId="0" fontId="31" fillId="14" borderId="64" xfId="0" applyFont="1" applyFill="1" applyBorder="1" applyAlignment="1">
      <alignment horizontal="center" vertical="center" textRotation="90" wrapText="1"/>
    </xf>
    <xf numFmtId="0" fontId="31" fillId="14" borderId="65" xfId="0" applyFont="1" applyFill="1" applyBorder="1" applyAlignment="1">
      <alignment horizontal="center" vertical="center" textRotation="90" wrapText="1"/>
    </xf>
    <xf numFmtId="0" fontId="1" fillId="3" borderId="61" xfId="0" applyFont="1" applyFill="1" applyBorder="1" applyAlignment="1">
      <alignment horizontal="center" vertical="center" wrapText="1"/>
    </xf>
    <xf numFmtId="0" fontId="1" fillId="3" borderId="62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top" textRotation="90"/>
    </xf>
    <xf numFmtId="49" fontId="1" fillId="2" borderId="1" xfId="16" applyNumberFormat="1" applyBorder="1" applyAlignment="1">
      <alignment horizontal="left" vertical="center" wrapText="1"/>
      <protection/>
    </xf>
    <xf numFmtId="49" fontId="1" fillId="2" borderId="60" xfId="16" applyNumberFormat="1" applyBorder="1" applyAlignment="1">
      <alignment horizontal="left" vertical="center" wrapText="1"/>
      <protection/>
    </xf>
    <xf numFmtId="49" fontId="1" fillId="2" borderId="48" xfId="16" applyNumberFormat="1" applyBorder="1" applyAlignment="1">
      <alignment horizontal="left" vertical="center" wrapText="1"/>
      <protection/>
    </xf>
    <xf numFmtId="49" fontId="1" fillId="2" borderId="43" xfId="16" applyNumberFormat="1" applyBorder="1" applyAlignment="1">
      <alignment horizontal="left" vertical="center" wrapText="1"/>
      <protection/>
    </xf>
    <xf numFmtId="49" fontId="1" fillId="2" borderId="0" xfId="16" applyNumberFormat="1" applyBorder="1" applyAlignment="1">
      <alignment horizontal="left" vertical="center" wrapText="1"/>
      <protection/>
    </xf>
    <xf numFmtId="49" fontId="1" fillId="2" borderId="51" xfId="16" applyNumberFormat="1" applyBorder="1" applyAlignment="1">
      <alignment horizontal="left" vertical="center" wrapText="1"/>
      <protection/>
    </xf>
    <xf numFmtId="0" fontId="17" fillId="6" borderId="0" xfId="0" applyFont="1" applyFill="1" applyBorder="1" applyAlignment="1">
      <alignment vertical="top" textRotation="90"/>
    </xf>
    <xf numFmtId="0" fontId="1" fillId="9" borderId="43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51" xfId="0" applyFont="1" applyFill="1" applyBorder="1" applyAlignment="1">
      <alignment horizontal="center" vertical="center" wrapText="1"/>
    </xf>
    <xf numFmtId="49" fontId="0" fillId="3" borderId="61" xfId="0" applyNumberFormat="1" applyFont="1" applyFill="1" applyBorder="1" applyAlignment="1">
      <alignment horizontal="center" vertical="center" wrapText="1"/>
    </xf>
    <xf numFmtId="49" fontId="0" fillId="3" borderId="62" xfId="0" applyNumberFormat="1" applyFont="1" applyFill="1" applyBorder="1" applyAlignment="1">
      <alignment horizontal="center" vertical="center" wrapText="1"/>
    </xf>
    <xf numFmtId="1" fontId="1" fillId="11" borderId="43" xfId="0" applyNumberFormat="1" applyFont="1" applyFill="1" applyBorder="1" applyAlignment="1">
      <alignment horizontal="center" vertical="center" wrapText="1"/>
    </xf>
    <xf numFmtId="49" fontId="1" fillId="3" borderId="42" xfId="0" applyNumberFormat="1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/>
    </xf>
    <xf numFmtId="0" fontId="20" fillId="8" borderId="70" xfId="0" applyFont="1" applyFill="1" applyBorder="1" applyAlignment="1">
      <alignment horizontal="center" vertical="center" textRotation="90"/>
    </xf>
    <xf numFmtId="0" fontId="20" fillId="8" borderId="71" xfId="0" applyFont="1" applyFill="1" applyBorder="1" applyAlignment="1">
      <alignment horizontal="center" vertical="center" textRotation="90"/>
    </xf>
    <xf numFmtId="0" fontId="28" fillId="0" borderId="67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/>
    </xf>
    <xf numFmtId="0" fontId="28" fillId="0" borderId="69" xfId="0" applyFont="1" applyFill="1" applyBorder="1" applyAlignment="1">
      <alignment horizontal="center" vertical="center"/>
    </xf>
    <xf numFmtId="1" fontId="0" fillId="9" borderId="0" xfId="0" applyNumberFormat="1" applyFont="1" applyFill="1" applyBorder="1" applyAlignment="1">
      <alignment horizontal="center" vertical="center" wrapText="1"/>
    </xf>
    <xf numFmtId="1" fontId="0" fillId="9" borderId="51" xfId="0" applyNumberFormat="1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left" textRotation="90"/>
    </xf>
    <xf numFmtId="1" fontId="1" fillId="9" borderId="43" xfId="0" applyNumberFormat="1" applyFont="1" applyFill="1" applyBorder="1" applyAlignment="1">
      <alignment horizontal="center" vertical="center" wrapText="1"/>
    </xf>
    <xf numFmtId="1" fontId="0" fillId="11" borderId="43" xfId="0" applyNumberFormat="1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top" textRotation="90"/>
    </xf>
    <xf numFmtId="0" fontId="0" fillId="14" borderId="12" xfId="0" applyFont="1" applyFill="1" applyBorder="1" applyAlignment="1">
      <alignment horizontal="center" vertical="center" wrapText="1"/>
    </xf>
    <xf numFmtId="0" fontId="0" fillId="14" borderId="15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 wrapText="1"/>
    </xf>
  </cellXfs>
  <cellStyles count="25">
    <cellStyle name="Normal" xfId="0"/>
    <cellStyle name="ActivityBox" xfId="15"/>
    <cellStyle name="ActivityBox2" xfId="16"/>
    <cellStyle name="Basics" xfId="17"/>
    <cellStyle name="Followed Hyperlink" xfId="18"/>
    <cellStyle name="Betrieb" xfId="19"/>
    <cellStyle name="Design" xfId="20"/>
    <cellStyle name="Comma" xfId="21"/>
    <cellStyle name="Comma [0]" xfId="22"/>
    <cellStyle name="Grundlagen" xfId="23"/>
    <cellStyle name="Hyperlink" xfId="24"/>
    <cellStyle name="Index" xfId="25"/>
    <cellStyle name="Issues" xfId="26"/>
    <cellStyle name="Normal_Kontext_e" xfId="27"/>
    <cellStyle name="Operation" xfId="28"/>
    <cellStyle name="Phase" xfId="29"/>
    <cellStyle name="Percent" xfId="30"/>
    <cellStyle name="Realisation" xfId="31"/>
    <cellStyle name="Spalte1" xfId="32"/>
    <cellStyle name="Spalte2" xfId="33"/>
    <cellStyle name="Tabellenkopf" xfId="34"/>
    <cellStyle name="Transition" xfId="35"/>
    <cellStyle name="Übergabe" xfId="36"/>
    <cellStyle name="Currency" xfId="37"/>
    <cellStyle name="Currency [0]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29308"/>
      <rgbColor rgb="00FFFFFF"/>
      <rgbColor rgb="00A20000"/>
      <rgbColor rgb="00295CFF"/>
      <rgbColor rgb="005DFF5D"/>
      <rgbColor rgb="000035DE"/>
      <rgbColor rgb="0000009E"/>
      <rgbColor rgb="008AABFC"/>
      <rgbColor rgb="00004A00"/>
      <rgbColor rgb="0000DE00"/>
      <rgbColor rgb="00F2FB37"/>
      <rgbColor rgb="0000BA00"/>
      <rgbColor rgb="00FFDFD7"/>
      <rgbColor rgb="0007FF07"/>
      <rgbColor rgb="00E1F4FF"/>
      <rgbColor rgb="00E3FFE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FD0FD"/>
      <rgbColor rgb="00C0C0C0"/>
      <rgbColor rgb="00B2B2B2"/>
      <rgbColor rgb="00969696"/>
      <rgbColor rgb="00DDDDDD"/>
      <rgbColor rgb="00000000"/>
      <rgbColor rgb="00EAEAEA"/>
      <rgbColor rgb="00777777"/>
      <rgbColor rgb="00FFBDAD"/>
      <rgbColor rgb="00FF8F75"/>
      <rgbColor rgb="00FF390B"/>
      <rgbColor rgb="000033CC"/>
      <rgbColor rgb="00E22B00"/>
      <rgbColor rgb="00007E00"/>
      <rgbColor rgb="00B9FFB9"/>
      <rgbColor rgb="00FFEDE9"/>
      <rgbColor rgb="00E5EB03"/>
      <rgbColor rgb="00FF552D"/>
      <rgbColor rgb="00FEEED6"/>
      <rgbColor rgb="00F9C387"/>
      <rgbColor rgb="00FAA804"/>
      <rgbColor rgb="00C9DBFF"/>
      <rgbColor rgb="00FFFE90"/>
      <rgbColor rgb="00FFFFD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10</xdr:row>
      <xdr:rowOff>133350</xdr:rowOff>
    </xdr:from>
    <xdr:to>
      <xdr:col>9</xdr:col>
      <xdr:colOff>371475</xdr:colOff>
      <xdr:row>10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4124325" y="2733675"/>
          <a:ext cx="1143000" cy="0"/>
        </a:xfrm>
        <a:prstGeom prst="straightConnector1">
          <a:avLst>
            <a:gd name="adj1" fmla="val 0"/>
            <a:gd name="adj2" fmla="val -43750000"/>
            <a:gd name="adj3" fmla="val -507500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314325</xdr:colOff>
      <xdr:row>9</xdr:row>
      <xdr:rowOff>142875</xdr:rowOff>
    </xdr:from>
    <xdr:to>
      <xdr:col>19</xdr:col>
      <xdr:colOff>0</xdr:colOff>
      <xdr:row>16</xdr:row>
      <xdr:rowOff>104775</xdr:rowOff>
    </xdr:to>
    <xdr:sp>
      <xdr:nvSpPr>
        <xdr:cNvPr id="2" name="AutoShape 4"/>
        <xdr:cNvSpPr>
          <a:spLocks/>
        </xdr:cNvSpPr>
      </xdr:nvSpPr>
      <xdr:spPr>
        <a:xfrm rot="16200000">
          <a:off x="8258175" y="2590800"/>
          <a:ext cx="447675" cy="1028700"/>
        </a:xfrm>
        <a:prstGeom prst="bentConnector3">
          <a:avLst>
            <a:gd name="adj1" fmla="val 101347"/>
            <a:gd name="adj2" fmla="val -431916"/>
            <a:gd name="adj3" fmla="val -349074"/>
          </a:avLst>
        </a:prstGeom>
        <a:noFill/>
        <a:ln w="508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23</xdr:row>
      <xdr:rowOff>123825</xdr:rowOff>
    </xdr:from>
    <xdr:to>
      <xdr:col>19</xdr:col>
      <xdr:colOff>361950</xdr:colOff>
      <xdr:row>29</xdr:row>
      <xdr:rowOff>114300</xdr:rowOff>
    </xdr:to>
    <xdr:sp>
      <xdr:nvSpPr>
        <xdr:cNvPr id="3" name="AutoShape 5"/>
        <xdr:cNvSpPr>
          <a:spLocks/>
        </xdr:cNvSpPr>
      </xdr:nvSpPr>
      <xdr:spPr>
        <a:xfrm rot="10800000">
          <a:off x="8086725" y="4705350"/>
          <a:ext cx="981075" cy="904875"/>
        </a:xfrm>
        <a:prstGeom prst="bentConnector3">
          <a:avLst>
            <a:gd name="adj1" fmla="val 97500"/>
            <a:gd name="adj2" fmla="val -620166"/>
            <a:gd name="adj3" fmla="val -928245"/>
          </a:avLst>
        </a:prstGeom>
        <a:noFill/>
        <a:ln w="508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9525</xdr:rowOff>
    </xdr:from>
    <xdr:to>
      <xdr:col>27</xdr:col>
      <xdr:colOff>219075</xdr:colOff>
      <xdr:row>29</xdr:row>
      <xdr:rowOff>133350</xdr:rowOff>
    </xdr:to>
    <xdr:sp>
      <xdr:nvSpPr>
        <xdr:cNvPr id="4" name="AutoShape 6"/>
        <xdr:cNvSpPr>
          <a:spLocks/>
        </xdr:cNvSpPr>
      </xdr:nvSpPr>
      <xdr:spPr>
        <a:xfrm flipV="1">
          <a:off x="10991850" y="4743450"/>
          <a:ext cx="981075" cy="885825"/>
        </a:xfrm>
        <a:prstGeom prst="bentConnector3">
          <a:avLst>
            <a:gd name="adj1" fmla="val 99995"/>
            <a:gd name="adj2" fmla="val 637930"/>
            <a:gd name="adj3" fmla="val -1125189"/>
          </a:avLst>
        </a:prstGeom>
        <a:noFill/>
        <a:ln w="508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</xdr:colOff>
      <xdr:row>10</xdr:row>
      <xdr:rowOff>19050</xdr:rowOff>
    </xdr:from>
    <xdr:to>
      <xdr:col>27</xdr:col>
      <xdr:colOff>190500</xdr:colOff>
      <xdr:row>17</xdr:row>
      <xdr:rowOff>0</xdr:rowOff>
    </xdr:to>
    <xdr:sp>
      <xdr:nvSpPr>
        <xdr:cNvPr id="5" name="AutoShape 7"/>
        <xdr:cNvSpPr>
          <a:spLocks/>
        </xdr:cNvSpPr>
      </xdr:nvSpPr>
      <xdr:spPr>
        <a:xfrm rot="5400000" flipH="1">
          <a:off x="11391900" y="2619375"/>
          <a:ext cx="552450" cy="1047750"/>
        </a:xfrm>
        <a:prstGeom prst="bentConnector3">
          <a:avLst>
            <a:gd name="adj1" fmla="val 100000"/>
            <a:gd name="adj2" fmla="val 644000"/>
            <a:gd name="adj3" fmla="val -1160870"/>
          </a:avLst>
        </a:prstGeom>
        <a:noFill/>
        <a:ln w="508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190500</xdr:colOff>
      <xdr:row>10</xdr:row>
      <xdr:rowOff>0</xdr:rowOff>
    </xdr:from>
    <xdr:to>
      <xdr:col>34</xdr:col>
      <xdr:colOff>333375</xdr:colOff>
      <xdr:row>16</xdr:row>
      <xdr:rowOff>114300</xdr:rowOff>
    </xdr:to>
    <xdr:sp>
      <xdr:nvSpPr>
        <xdr:cNvPr id="6" name="AutoShape 11"/>
        <xdr:cNvSpPr>
          <a:spLocks/>
        </xdr:cNvSpPr>
      </xdr:nvSpPr>
      <xdr:spPr>
        <a:xfrm rot="16200000">
          <a:off x="14230350" y="2600325"/>
          <a:ext cx="523875" cy="1028700"/>
        </a:xfrm>
        <a:prstGeom prst="bentConnector3">
          <a:avLst>
            <a:gd name="adj1" fmla="val 98680"/>
            <a:gd name="adj2" fmla="val -400000"/>
            <a:gd name="adj3" fmla="val -658620"/>
          </a:avLst>
        </a:prstGeom>
        <a:noFill/>
        <a:ln w="508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190500</xdr:colOff>
      <xdr:row>24</xdr:row>
      <xdr:rowOff>0</xdr:rowOff>
    </xdr:from>
    <xdr:to>
      <xdr:col>35</xdr:col>
      <xdr:colOff>352425</xdr:colOff>
      <xdr:row>29</xdr:row>
      <xdr:rowOff>123825</xdr:rowOff>
    </xdr:to>
    <xdr:sp>
      <xdr:nvSpPr>
        <xdr:cNvPr id="7" name="AutoShape 12"/>
        <xdr:cNvSpPr>
          <a:spLocks/>
        </xdr:cNvSpPr>
      </xdr:nvSpPr>
      <xdr:spPr>
        <a:xfrm rot="10800000">
          <a:off x="14230350" y="4733925"/>
          <a:ext cx="923925" cy="885825"/>
        </a:xfrm>
        <a:prstGeom prst="bentConnector3">
          <a:avLst>
            <a:gd name="adj1" fmla="val 101365"/>
            <a:gd name="adj2" fmla="val -634407"/>
            <a:gd name="adj3" fmla="val -1475259"/>
          </a:avLst>
        </a:prstGeom>
        <a:noFill/>
        <a:ln w="508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24</xdr:row>
      <xdr:rowOff>19050</xdr:rowOff>
    </xdr:from>
    <xdr:to>
      <xdr:col>43</xdr:col>
      <xdr:colOff>238125</xdr:colOff>
      <xdr:row>29</xdr:row>
      <xdr:rowOff>123825</xdr:rowOff>
    </xdr:to>
    <xdr:sp>
      <xdr:nvSpPr>
        <xdr:cNvPr id="8" name="AutoShape 13"/>
        <xdr:cNvSpPr>
          <a:spLocks/>
        </xdr:cNvSpPr>
      </xdr:nvSpPr>
      <xdr:spPr>
        <a:xfrm rot="10800000" flipV="1">
          <a:off x="17087850" y="4752975"/>
          <a:ext cx="1000125" cy="866775"/>
        </a:xfrm>
        <a:prstGeom prst="bentConnector3">
          <a:avLst>
            <a:gd name="adj1" fmla="val 0"/>
            <a:gd name="adj2" fmla="val 548351"/>
            <a:gd name="adj3" fmla="val -1653333"/>
          </a:avLst>
        </a:prstGeom>
        <a:noFill/>
        <a:ln w="508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10</xdr:row>
      <xdr:rowOff>28575</xdr:rowOff>
    </xdr:from>
    <xdr:to>
      <xdr:col>43</xdr:col>
      <xdr:colOff>190500</xdr:colOff>
      <xdr:row>16</xdr:row>
      <xdr:rowOff>133350</xdr:rowOff>
    </xdr:to>
    <xdr:sp>
      <xdr:nvSpPr>
        <xdr:cNvPr id="9" name="AutoShape 14"/>
        <xdr:cNvSpPr>
          <a:spLocks/>
        </xdr:cNvSpPr>
      </xdr:nvSpPr>
      <xdr:spPr>
        <a:xfrm rot="5400000" flipH="1">
          <a:off x="17468850" y="2628900"/>
          <a:ext cx="571500" cy="1019175"/>
        </a:xfrm>
        <a:prstGeom prst="bentConnector3">
          <a:avLst>
            <a:gd name="adj1" fmla="val 100000"/>
            <a:gd name="adj2" fmla="val 370000"/>
            <a:gd name="adj3" fmla="val -1012175"/>
          </a:avLst>
        </a:prstGeom>
        <a:noFill/>
        <a:ln w="508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9</xdr:row>
      <xdr:rowOff>142875</xdr:rowOff>
    </xdr:from>
    <xdr:to>
      <xdr:col>38</xdr:col>
      <xdr:colOff>333375</xdr:colOff>
      <xdr:row>9</xdr:row>
      <xdr:rowOff>142875</xdr:rowOff>
    </xdr:to>
    <xdr:sp>
      <xdr:nvSpPr>
        <xdr:cNvPr id="10" name="AutoShape 15"/>
        <xdr:cNvSpPr>
          <a:spLocks/>
        </xdr:cNvSpPr>
      </xdr:nvSpPr>
      <xdr:spPr>
        <a:xfrm rot="10800000">
          <a:off x="15944850" y="2590800"/>
          <a:ext cx="333375" cy="0"/>
        </a:xfrm>
        <a:prstGeom prst="straightConnector1">
          <a:avLst>
            <a:gd name="adj1" fmla="val -2847143"/>
            <a:gd name="adj2" fmla="val -50004"/>
            <a:gd name="adj3" fmla="val -2847143"/>
          </a:avLst>
        </a:prstGeom>
        <a:noFill/>
        <a:ln w="508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200025</xdr:colOff>
      <xdr:row>33</xdr:row>
      <xdr:rowOff>142875</xdr:rowOff>
    </xdr:from>
    <xdr:to>
      <xdr:col>38</xdr:col>
      <xdr:colOff>200025</xdr:colOff>
      <xdr:row>36</xdr:row>
      <xdr:rowOff>142875</xdr:rowOff>
    </xdr:to>
    <xdr:sp>
      <xdr:nvSpPr>
        <xdr:cNvPr id="11" name="AutoShape 16"/>
        <xdr:cNvSpPr>
          <a:spLocks/>
        </xdr:cNvSpPr>
      </xdr:nvSpPr>
      <xdr:spPr>
        <a:xfrm rot="16200000">
          <a:off x="16144875" y="6248400"/>
          <a:ext cx="0" cy="457200"/>
        </a:xfrm>
        <a:prstGeom prst="straightConnector1">
          <a:avLst>
            <a:gd name="adj1" fmla="val -3247916"/>
            <a:gd name="adj2" fmla="val -50004"/>
            <a:gd name="adj3" fmla="val -3247916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371475</xdr:colOff>
      <xdr:row>8</xdr:row>
      <xdr:rowOff>114300</xdr:rowOff>
    </xdr:from>
    <xdr:to>
      <xdr:col>59</xdr:col>
      <xdr:colOff>180975</xdr:colOff>
      <xdr:row>16</xdr:row>
      <xdr:rowOff>142875</xdr:rowOff>
    </xdr:to>
    <xdr:sp>
      <xdr:nvSpPr>
        <xdr:cNvPr id="12" name="AutoShape 17"/>
        <xdr:cNvSpPr>
          <a:spLocks/>
        </xdr:cNvSpPr>
      </xdr:nvSpPr>
      <xdr:spPr>
        <a:xfrm rot="5400000" flipH="1">
          <a:off x="23622000" y="2409825"/>
          <a:ext cx="571500" cy="1247775"/>
        </a:xfrm>
        <a:prstGeom prst="bentConnector3">
          <a:avLst>
            <a:gd name="adj1" fmla="val 101018"/>
            <a:gd name="adj2" fmla="val 345000"/>
            <a:gd name="adj3" fmla="val -1315268"/>
          </a:avLst>
        </a:prstGeom>
        <a:noFill/>
        <a:ln w="508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8</xdr:row>
      <xdr:rowOff>104775</xdr:rowOff>
    </xdr:from>
    <xdr:to>
      <xdr:col>55</xdr:col>
      <xdr:colOff>9525</xdr:colOff>
      <xdr:row>8</xdr:row>
      <xdr:rowOff>114300</xdr:rowOff>
    </xdr:to>
    <xdr:sp>
      <xdr:nvSpPr>
        <xdr:cNvPr id="13" name="AutoShape 18"/>
        <xdr:cNvSpPr>
          <a:spLocks/>
        </xdr:cNvSpPr>
      </xdr:nvSpPr>
      <xdr:spPr>
        <a:xfrm rot="10800000">
          <a:off x="22117050" y="2400300"/>
          <a:ext cx="381000" cy="9525"/>
        </a:xfrm>
        <a:prstGeom prst="bentConnector3">
          <a:avLst>
            <a:gd name="adj1" fmla="val -25300000"/>
            <a:gd name="adj2" fmla="val -5905000"/>
          </a:avLst>
        </a:prstGeom>
        <a:noFill/>
        <a:ln w="508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371475</xdr:colOff>
      <xdr:row>24</xdr:row>
      <xdr:rowOff>9525</xdr:rowOff>
    </xdr:from>
    <xdr:to>
      <xdr:col>59</xdr:col>
      <xdr:colOff>180975</xdr:colOff>
      <xdr:row>29</xdr:row>
      <xdr:rowOff>76200</xdr:rowOff>
    </xdr:to>
    <xdr:sp>
      <xdr:nvSpPr>
        <xdr:cNvPr id="14" name="AutoShape 21"/>
        <xdr:cNvSpPr>
          <a:spLocks/>
        </xdr:cNvSpPr>
      </xdr:nvSpPr>
      <xdr:spPr>
        <a:xfrm rot="10800000" flipV="1">
          <a:off x="23241000" y="4743450"/>
          <a:ext cx="952500" cy="828675"/>
        </a:xfrm>
        <a:prstGeom prst="bentConnector3">
          <a:avLst>
            <a:gd name="adj1" fmla="val -1333"/>
            <a:gd name="adj2" fmla="val 572412"/>
            <a:gd name="adj3" fmla="val -2380000"/>
          </a:avLst>
        </a:prstGeom>
        <a:noFill/>
        <a:ln w="508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190500</xdr:colOff>
      <xdr:row>24</xdr:row>
      <xdr:rowOff>9525</xdr:rowOff>
    </xdr:from>
    <xdr:to>
      <xdr:col>52</xdr:col>
      <xdr:colOff>0</xdr:colOff>
      <xdr:row>29</xdr:row>
      <xdr:rowOff>76200</xdr:rowOff>
    </xdr:to>
    <xdr:sp>
      <xdr:nvSpPr>
        <xdr:cNvPr id="15" name="AutoShape 22"/>
        <xdr:cNvSpPr>
          <a:spLocks/>
        </xdr:cNvSpPr>
      </xdr:nvSpPr>
      <xdr:spPr>
        <a:xfrm rot="10800000">
          <a:off x="20326350" y="4743450"/>
          <a:ext cx="952500" cy="828675"/>
        </a:xfrm>
        <a:prstGeom prst="bentConnector3">
          <a:avLst>
            <a:gd name="adj1" fmla="val 101333"/>
            <a:gd name="adj2" fmla="val -672412"/>
            <a:gd name="adj3" fmla="val -2073999"/>
          </a:avLst>
        </a:prstGeom>
        <a:noFill/>
        <a:ln w="508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180975</xdr:colOff>
      <xdr:row>8</xdr:row>
      <xdr:rowOff>142875</xdr:rowOff>
    </xdr:from>
    <xdr:to>
      <xdr:col>50</xdr:col>
      <xdr:colOff>371475</xdr:colOff>
      <xdr:row>16</xdr:row>
      <xdr:rowOff>123825</xdr:rowOff>
    </xdr:to>
    <xdr:sp>
      <xdr:nvSpPr>
        <xdr:cNvPr id="16" name="AutoShape 23"/>
        <xdr:cNvSpPr>
          <a:spLocks/>
        </xdr:cNvSpPr>
      </xdr:nvSpPr>
      <xdr:spPr>
        <a:xfrm rot="16200000">
          <a:off x="20316825" y="2438400"/>
          <a:ext cx="571500" cy="1200150"/>
        </a:xfrm>
        <a:prstGeom prst="bentConnector3">
          <a:avLst>
            <a:gd name="adj1" fmla="val 100000"/>
            <a:gd name="adj2" fmla="val -341666"/>
            <a:gd name="adj3" fmla="val -1050000"/>
          </a:avLst>
        </a:prstGeom>
        <a:noFill/>
        <a:ln w="508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104775</xdr:rowOff>
    </xdr:from>
    <xdr:to>
      <xdr:col>43</xdr:col>
      <xdr:colOff>238125</xdr:colOff>
      <xdr:row>46</xdr:row>
      <xdr:rowOff>133350</xdr:rowOff>
    </xdr:to>
    <xdr:sp>
      <xdr:nvSpPr>
        <xdr:cNvPr id="17" name="AutoShape 24"/>
        <xdr:cNvSpPr>
          <a:spLocks/>
        </xdr:cNvSpPr>
      </xdr:nvSpPr>
      <xdr:spPr>
        <a:xfrm rot="16200000" flipH="1">
          <a:off x="17087850" y="5753100"/>
          <a:ext cx="1000125" cy="2466975"/>
        </a:xfrm>
        <a:prstGeom prst="bentConnector3">
          <a:avLst>
            <a:gd name="adj1" fmla="val -518"/>
            <a:gd name="adj2" fmla="val 573333"/>
            <a:gd name="adj3" fmla="val -630888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190500</xdr:colOff>
      <xdr:row>30</xdr:row>
      <xdr:rowOff>66675</xdr:rowOff>
    </xdr:from>
    <xdr:to>
      <xdr:col>52</xdr:col>
      <xdr:colOff>38100</xdr:colOff>
      <xdr:row>36</xdr:row>
      <xdr:rowOff>142875</xdr:rowOff>
    </xdr:to>
    <xdr:sp>
      <xdr:nvSpPr>
        <xdr:cNvPr id="18" name="AutoShape 25"/>
        <xdr:cNvSpPr>
          <a:spLocks/>
        </xdr:cNvSpPr>
      </xdr:nvSpPr>
      <xdr:spPr>
        <a:xfrm rot="16200000">
          <a:off x="20326350" y="5715000"/>
          <a:ext cx="990600" cy="990600"/>
        </a:xfrm>
        <a:prstGeom prst="bentConnector3">
          <a:avLst>
            <a:gd name="adj1" fmla="val 101277"/>
            <a:gd name="adj2" fmla="val -676921"/>
            <a:gd name="adj3" fmla="val -1898078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266700</xdr:colOff>
      <xdr:row>33</xdr:row>
      <xdr:rowOff>142875</xdr:rowOff>
    </xdr:from>
    <xdr:to>
      <xdr:col>55</xdr:col>
      <xdr:colOff>266700</xdr:colOff>
      <xdr:row>36</xdr:row>
      <xdr:rowOff>142875</xdr:rowOff>
    </xdr:to>
    <xdr:sp>
      <xdr:nvSpPr>
        <xdr:cNvPr id="19" name="AutoShape 30"/>
        <xdr:cNvSpPr>
          <a:spLocks/>
        </xdr:cNvSpPr>
      </xdr:nvSpPr>
      <xdr:spPr>
        <a:xfrm rot="16200000">
          <a:off x="22755225" y="6248400"/>
          <a:ext cx="0" cy="457200"/>
        </a:xfrm>
        <a:prstGeom prst="straightConnector1">
          <a:avLst>
            <a:gd name="adj1" fmla="val -4600000"/>
            <a:gd name="adj2" fmla="val -50004"/>
            <a:gd name="adj3" fmla="val -4600000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30</xdr:row>
      <xdr:rowOff>47625</xdr:rowOff>
    </xdr:from>
    <xdr:to>
      <xdr:col>59</xdr:col>
      <xdr:colOff>219075</xdr:colOff>
      <xdr:row>46</xdr:row>
      <xdr:rowOff>142875</xdr:rowOff>
    </xdr:to>
    <xdr:sp>
      <xdr:nvSpPr>
        <xdr:cNvPr id="20" name="AutoShape 31"/>
        <xdr:cNvSpPr>
          <a:spLocks/>
        </xdr:cNvSpPr>
      </xdr:nvSpPr>
      <xdr:spPr>
        <a:xfrm rot="16200000" flipH="1">
          <a:off x="23250525" y="5695950"/>
          <a:ext cx="981075" cy="2533650"/>
        </a:xfrm>
        <a:prstGeom prst="bentConnector3">
          <a:avLst>
            <a:gd name="adj1" fmla="val -1009"/>
            <a:gd name="adj2" fmla="val 580583"/>
            <a:gd name="adj3" fmla="val -857518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238125</xdr:colOff>
      <xdr:row>30</xdr:row>
      <xdr:rowOff>66675</xdr:rowOff>
    </xdr:from>
    <xdr:to>
      <xdr:col>35</xdr:col>
      <xdr:colOff>371475</xdr:colOff>
      <xdr:row>36</xdr:row>
      <xdr:rowOff>133350</xdr:rowOff>
    </xdr:to>
    <xdr:sp>
      <xdr:nvSpPr>
        <xdr:cNvPr id="21" name="AutoShape 34"/>
        <xdr:cNvSpPr>
          <a:spLocks/>
        </xdr:cNvSpPr>
      </xdr:nvSpPr>
      <xdr:spPr>
        <a:xfrm rot="16200000">
          <a:off x="14277975" y="5715000"/>
          <a:ext cx="895350" cy="981075"/>
        </a:xfrm>
        <a:prstGeom prst="bentConnector3">
          <a:avLst>
            <a:gd name="adj1" fmla="val 100000"/>
            <a:gd name="adj2" fmla="val -747870"/>
            <a:gd name="adj3" fmla="val -1300000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142875</xdr:colOff>
      <xdr:row>23</xdr:row>
      <xdr:rowOff>142875</xdr:rowOff>
    </xdr:from>
    <xdr:to>
      <xdr:col>71</xdr:col>
      <xdr:colOff>142875</xdr:colOff>
      <xdr:row>26</xdr:row>
      <xdr:rowOff>133350</xdr:rowOff>
    </xdr:to>
    <xdr:sp>
      <xdr:nvSpPr>
        <xdr:cNvPr id="22" name="AutoShape 40"/>
        <xdr:cNvSpPr>
          <a:spLocks/>
        </xdr:cNvSpPr>
      </xdr:nvSpPr>
      <xdr:spPr>
        <a:xfrm rot="5400000">
          <a:off x="28727400" y="4724400"/>
          <a:ext cx="0" cy="447675"/>
        </a:xfrm>
        <a:prstGeom prst="straightConnector1">
          <a:avLst>
            <a:gd name="adj1" fmla="val -6126597"/>
            <a:gd name="adj2" fmla="val -50004"/>
            <a:gd name="adj3" fmla="val -6126597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371475</xdr:colOff>
      <xdr:row>9</xdr:row>
      <xdr:rowOff>47625</xdr:rowOff>
    </xdr:from>
    <xdr:to>
      <xdr:col>71</xdr:col>
      <xdr:colOff>171450</xdr:colOff>
      <xdr:row>16</xdr:row>
      <xdr:rowOff>123825</xdr:rowOff>
    </xdr:to>
    <xdr:sp>
      <xdr:nvSpPr>
        <xdr:cNvPr id="23" name="AutoShape 42"/>
        <xdr:cNvSpPr>
          <a:spLocks/>
        </xdr:cNvSpPr>
      </xdr:nvSpPr>
      <xdr:spPr>
        <a:xfrm>
          <a:off x="27051000" y="2495550"/>
          <a:ext cx="1704975" cy="1143000"/>
        </a:xfrm>
        <a:prstGeom prst="bentConnector3">
          <a:avLst>
            <a:gd name="adj1" fmla="val 100000"/>
            <a:gd name="adj2" fmla="val -218333"/>
            <a:gd name="adj3" fmla="val -1496087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361950</xdr:colOff>
      <xdr:row>19</xdr:row>
      <xdr:rowOff>76200</xdr:rowOff>
    </xdr:from>
    <xdr:to>
      <xdr:col>80</xdr:col>
      <xdr:colOff>0</xdr:colOff>
      <xdr:row>19</xdr:row>
      <xdr:rowOff>76200</xdr:rowOff>
    </xdr:to>
    <xdr:sp>
      <xdr:nvSpPr>
        <xdr:cNvPr id="24" name="AutoShape 47"/>
        <xdr:cNvSpPr>
          <a:spLocks/>
        </xdr:cNvSpPr>
      </xdr:nvSpPr>
      <xdr:spPr>
        <a:xfrm rot="10800000">
          <a:off x="31613475" y="4048125"/>
          <a:ext cx="400050" cy="0"/>
        </a:xfrm>
        <a:prstGeom prst="bentConnector3">
          <a:avLst>
            <a:gd name="adj1" fmla="val -12450000"/>
            <a:gd name="adj2" fmla="val -5773810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123825</xdr:colOff>
      <xdr:row>43</xdr:row>
      <xdr:rowOff>142875</xdr:rowOff>
    </xdr:from>
    <xdr:to>
      <xdr:col>78</xdr:col>
      <xdr:colOff>123825</xdr:colOff>
      <xdr:row>46</xdr:row>
      <xdr:rowOff>142875</xdr:rowOff>
    </xdr:to>
    <xdr:sp>
      <xdr:nvSpPr>
        <xdr:cNvPr id="25" name="AutoShape 48"/>
        <xdr:cNvSpPr>
          <a:spLocks/>
        </xdr:cNvSpPr>
      </xdr:nvSpPr>
      <xdr:spPr>
        <a:xfrm rot="5400000">
          <a:off x="31375350" y="7772400"/>
          <a:ext cx="0" cy="457200"/>
        </a:xfrm>
        <a:prstGeom prst="bentConnector3">
          <a:avLst>
            <a:gd name="adj1" fmla="val -65600000"/>
            <a:gd name="adj2" fmla="val -4843750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14</xdr:row>
      <xdr:rowOff>0</xdr:rowOff>
    </xdr:from>
    <xdr:to>
      <xdr:col>5</xdr:col>
      <xdr:colOff>190500</xdr:colOff>
      <xdr:row>27</xdr:row>
      <xdr:rowOff>0</xdr:rowOff>
    </xdr:to>
    <xdr:sp>
      <xdr:nvSpPr>
        <xdr:cNvPr id="26" name="AutoShape 63"/>
        <xdr:cNvSpPr>
          <a:spLocks/>
        </xdr:cNvSpPr>
      </xdr:nvSpPr>
      <xdr:spPr>
        <a:xfrm rot="16200000">
          <a:off x="3562350" y="3209925"/>
          <a:ext cx="0" cy="1981200"/>
        </a:xfrm>
        <a:prstGeom prst="straightConnector1">
          <a:avLst>
            <a:gd name="adj1" fmla="val -229805"/>
            <a:gd name="adj2" fmla="val -50004"/>
            <a:gd name="adj3" fmla="val -229805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30</xdr:row>
      <xdr:rowOff>9525</xdr:rowOff>
    </xdr:from>
    <xdr:to>
      <xdr:col>10</xdr:col>
      <xdr:colOff>9525</xdr:colOff>
      <xdr:row>30</xdr:row>
      <xdr:rowOff>19050</xdr:rowOff>
    </xdr:to>
    <xdr:sp>
      <xdr:nvSpPr>
        <xdr:cNvPr id="27" name="AutoShape 129"/>
        <xdr:cNvSpPr>
          <a:spLocks/>
        </xdr:cNvSpPr>
      </xdr:nvSpPr>
      <xdr:spPr>
        <a:xfrm>
          <a:off x="4143375" y="5657850"/>
          <a:ext cx="1143000" cy="9525"/>
        </a:xfrm>
        <a:prstGeom prst="straightConnector1">
          <a:avLst>
            <a:gd name="adj1" fmla="val 0"/>
            <a:gd name="adj2" fmla="val -43750000"/>
            <a:gd name="adj3" fmla="val -507500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30</xdr:row>
      <xdr:rowOff>19050</xdr:rowOff>
    </xdr:from>
    <xdr:to>
      <xdr:col>8</xdr:col>
      <xdr:colOff>161925</xdr:colOff>
      <xdr:row>37</xdr:row>
      <xdr:rowOff>0</xdr:rowOff>
    </xdr:to>
    <xdr:sp>
      <xdr:nvSpPr>
        <xdr:cNvPr id="28" name="AutoShape 130"/>
        <xdr:cNvSpPr>
          <a:spLocks/>
        </xdr:cNvSpPr>
      </xdr:nvSpPr>
      <xdr:spPr>
        <a:xfrm rot="16200000">
          <a:off x="4676775" y="5667375"/>
          <a:ext cx="0" cy="1047750"/>
        </a:xfrm>
        <a:prstGeom prst="bentConnector3">
          <a:avLst>
            <a:gd name="adj1" fmla="val -70400000"/>
            <a:gd name="adj2" fmla="val -44727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43</xdr:row>
      <xdr:rowOff>142875</xdr:rowOff>
    </xdr:from>
    <xdr:to>
      <xdr:col>8</xdr:col>
      <xdr:colOff>161925</xdr:colOff>
      <xdr:row>66</xdr:row>
      <xdr:rowOff>133350</xdr:rowOff>
    </xdr:to>
    <xdr:sp>
      <xdr:nvSpPr>
        <xdr:cNvPr id="29" name="AutoShape 131"/>
        <xdr:cNvSpPr>
          <a:spLocks/>
        </xdr:cNvSpPr>
      </xdr:nvSpPr>
      <xdr:spPr>
        <a:xfrm rot="5400000" flipH="1">
          <a:off x="4676775" y="7772400"/>
          <a:ext cx="0" cy="3495675"/>
        </a:xfrm>
        <a:prstGeom prst="bentConnector3">
          <a:avLst>
            <a:gd name="adj1" fmla="val 49865"/>
            <a:gd name="adj2" fmla="val 118400000"/>
            <a:gd name="adj3" fmla="val -134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33</xdr:row>
      <xdr:rowOff>142875</xdr:rowOff>
    </xdr:from>
    <xdr:to>
      <xdr:col>5</xdr:col>
      <xdr:colOff>190500</xdr:colOff>
      <xdr:row>56</xdr:row>
      <xdr:rowOff>142875</xdr:rowOff>
    </xdr:to>
    <xdr:sp>
      <xdr:nvSpPr>
        <xdr:cNvPr id="30" name="AutoShape 132"/>
        <xdr:cNvSpPr>
          <a:spLocks/>
        </xdr:cNvSpPr>
      </xdr:nvSpPr>
      <xdr:spPr>
        <a:xfrm rot="16200000">
          <a:off x="3562350" y="6248400"/>
          <a:ext cx="0" cy="3505200"/>
        </a:xfrm>
        <a:prstGeom prst="straightConnector1">
          <a:avLst>
            <a:gd name="adj1" fmla="val -151629"/>
            <a:gd name="adj2" fmla="val -50004"/>
            <a:gd name="adj3" fmla="val -151629"/>
          </a:avLst>
        </a:prstGeom>
        <a:noFill/>
        <a:ln w="2540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40</xdr:row>
      <xdr:rowOff>66675</xdr:rowOff>
    </xdr:from>
    <xdr:to>
      <xdr:col>6</xdr:col>
      <xdr:colOff>371475</xdr:colOff>
      <xdr:row>40</xdr:row>
      <xdr:rowOff>66675</xdr:rowOff>
    </xdr:to>
    <xdr:sp>
      <xdr:nvSpPr>
        <xdr:cNvPr id="31" name="AutoShape 133"/>
        <xdr:cNvSpPr>
          <a:spLocks/>
        </xdr:cNvSpPr>
      </xdr:nvSpPr>
      <xdr:spPr>
        <a:xfrm>
          <a:off x="3571875" y="7239000"/>
          <a:ext cx="552450" cy="0"/>
        </a:xfrm>
        <a:prstGeom prst="straightConnector1">
          <a:avLst>
            <a:gd name="adj1" fmla="val 0"/>
            <a:gd name="adj2" fmla="val -43750000"/>
            <a:gd name="adj3" fmla="val -507500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33</xdr:row>
      <xdr:rowOff>142875</xdr:rowOff>
    </xdr:from>
    <xdr:to>
      <xdr:col>11</xdr:col>
      <xdr:colOff>190500</xdr:colOff>
      <xdr:row>56</xdr:row>
      <xdr:rowOff>123825</xdr:rowOff>
    </xdr:to>
    <xdr:sp>
      <xdr:nvSpPr>
        <xdr:cNvPr id="32" name="AutoShape 134"/>
        <xdr:cNvSpPr>
          <a:spLocks/>
        </xdr:cNvSpPr>
      </xdr:nvSpPr>
      <xdr:spPr>
        <a:xfrm rot="16200000">
          <a:off x="5848350" y="6248400"/>
          <a:ext cx="0" cy="3486150"/>
        </a:xfrm>
        <a:prstGeom prst="straightConnector1">
          <a:avLst>
            <a:gd name="adj1" fmla="val -217759"/>
            <a:gd name="adj2" fmla="val -50004"/>
            <a:gd name="adj3" fmla="val -217759"/>
          </a:avLst>
        </a:prstGeom>
        <a:noFill/>
        <a:ln w="254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63</xdr:row>
      <xdr:rowOff>123825</xdr:rowOff>
    </xdr:from>
    <xdr:to>
      <xdr:col>6</xdr:col>
      <xdr:colOff>371475</xdr:colOff>
      <xdr:row>69</xdr:row>
      <xdr:rowOff>142875</xdr:rowOff>
    </xdr:to>
    <xdr:sp>
      <xdr:nvSpPr>
        <xdr:cNvPr id="33" name="AutoShape 135"/>
        <xdr:cNvSpPr>
          <a:spLocks/>
        </xdr:cNvSpPr>
      </xdr:nvSpPr>
      <xdr:spPr>
        <a:xfrm rot="16200000" flipH="1">
          <a:off x="3514725" y="10801350"/>
          <a:ext cx="609600" cy="933450"/>
        </a:xfrm>
        <a:prstGeom prst="bentConnector3">
          <a:avLst>
            <a:gd name="adj1" fmla="val 98629"/>
            <a:gd name="adj2" fmla="val 1771875"/>
            <a:gd name="adj3" fmla="val -376532"/>
          </a:avLst>
        </a:prstGeom>
        <a:noFill/>
        <a:ln w="2540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63</xdr:row>
      <xdr:rowOff>142875</xdr:rowOff>
    </xdr:from>
    <xdr:to>
      <xdr:col>12</xdr:col>
      <xdr:colOff>371475</xdr:colOff>
      <xdr:row>69</xdr:row>
      <xdr:rowOff>95250</xdr:rowOff>
    </xdr:to>
    <xdr:sp>
      <xdr:nvSpPr>
        <xdr:cNvPr id="34" name="AutoShape 136"/>
        <xdr:cNvSpPr>
          <a:spLocks/>
        </xdr:cNvSpPr>
      </xdr:nvSpPr>
      <xdr:spPr>
        <a:xfrm rot="16200000" flipH="1">
          <a:off x="5800725" y="10820400"/>
          <a:ext cx="609600" cy="866775"/>
        </a:xfrm>
        <a:prstGeom prst="bentConnector3">
          <a:avLst>
            <a:gd name="adj1" fmla="val 98527"/>
            <a:gd name="adj2" fmla="val 1778125"/>
            <a:gd name="adj3" fmla="val -669231"/>
          </a:avLst>
        </a:prstGeom>
        <a:noFill/>
        <a:ln w="2540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70</xdr:row>
      <xdr:rowOff>47625</xdr:rowOff>
    </xdr:from>
    <xdr:to>
      <xdr:col>12</xdr:col>
      <xdr:colOff>371475</xdr:colOff>
      <xdr:row>70</xdr:row>
      <xdr:rowOff>47625</xdr:rowOff>
    </xdr:to>
    <xdr:sp>
      <xdr:nvSpPr>
        <xdr:cNvPr id="35" name="AutoShape 137"/>
        <xdr:cNvSpPr>
          <a:spLocks/>
        </xdr:cNvSpPr>
      </xdr:nvSpPr>
      <xdr:spPr>
        <a:xfrm>
          <a:off x="5276850" y="11791950"/>
          <a:ext cx="1133475" cy="0"/>
        </a:xfrm>
        <a:prstGeom prst="straightConnector1">
          <a:avLst>
            <a:gd name="adj1" fmla="val 0"/>
            <a:gd name="adj2" fmla="val -43750000"/>
            <a:gd name="adj3" fmla="val -507500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60</xdr:row>
      <xdr:rowOff>0</xdr:rowOff>
    </xdr:from>
    <xdr:to>
      <xdr:col>15</xdr:col>
      <xdr:colOff>371475</xdr:colOff>
      <xdr:row>60</xdr:row>
      <xdr:rowOff>0</xdr:rowOff>
    </xdr:to>
    <xdr:sp>
      <xdr:nvSpPr>
        <xdr:cNvPr id="36" name="AutoShape 138"/>
        <xdr:cNvSpPr>
          <a:spLocks/>
        </xdr:cNvSpPr>
      </xdr:nvSpPr>
      <xdr:spPr>
        <a:xfrm>
          <a:off x="6429375" y="10220325"/>
          <a:ext cx="1123950" cy="0"/>
        </a:xfrm>
        <a:prstGeom prst="straightConnector1">
          <a:avLst>
            <a:gd name="adj1" fmla="val 0"/>
            <a:gd name="adj2" fmla="val -43750000"/>
            <a:gd name="adj3" fmla="val -507500"/>
          </a:avLst>
        </a:prstGeom>
        <a:noFill/>
        <a:ln w="2540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142875</xdr:rowOff>
    </xdr:from>
    <xdr:to>
      <xdr:col>17</xdr:col>
      <xdr:colOff>190500</xdr:colOff>
      <xdr:row>69</xdr:row>
      <xdr:rowOff>104775</xdr:rowOff>
    </xdr:to>
    <xdr:sp>
      <xdr:nvSpPr>
        <xdr:cNvPr id="37" name="AutoShape 139"/>
        <xdr:cNvSpPr>
          <a:spLocks/>
        </xdr:cNvSpPr>
      </xdr:nvSpPr>
      <xdr:spPr>
        <a:xfrm rot="16200000">
          <a:off x="7562850" y="10820400"/>
          <a:ext cx="571500" cy="876300"/>
        </a:xfrm>
        <a:prstGeom prst="bentConnector3">
          <a:avLst>
            <a:gd name="adj1" fmla="val 0"/>
            <a:gd name="adj2" fmla="val -2046666"/>
            <a:gd name="adj3" fmla="val -863041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70</xdr:row>
      <xdr:rowOff>47625</xdr:rowOff>
    </xdr:from>
    <xdr:to>
      <xdr:col>28</xdr:col>
      <xdr:colOff>371475</xdr:colOff>
      <xdr:row>70</xdr:row>
      <xdr:rowOff>47625</xdr:rowOff>
    </xdr:to>
    <xdr:sp>
      <xdr:nvSpPr>
        <xdr:cNvPr id="38" name="AutoShape 140"/>
        <xdr:cNvSpPr>
          <a:spLocks/>
        </xdr:cNvSpPr>
      </xdr:nvSpPr>
      <xdr:spPr>
        <a:xfrm>
          <a:off x="7562850" y="11791950"/>
          <a:ext cx="4943475" cy="0"/>
        </a:xfrm>
        <a:prstGeom prst="straightConnector1">
          <a:avLst>
            <a:gd name="adj1" fmla="val 0"/>
            <a:gd name="adj2" fmla="val -43750000"/>
            <a:gd name="adj3" fmla="val -507500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64</xdr:row>
      <xdr:rowOff>0</xdr:rowOff>
    </xdr:from>
    <xdr:to>
      <xdr:col>28</xdr:col>
      <xdr:colOff>352425</xdr:colOff>
      <xdr:row>69</xdr:row>
      <xdr:rowOff>85725</xdr:rowOff>
    </xdr:to>
    <xdr:sp>
      <xdr:nvSpPr>
        <xdr:cNvPr id="39" name="AutoShape 142"/>
        <xdr:cNvSpPr>
          <a:spLocks/>
        </xdr:cNvSpPr>
      </xdr:nvSpPr>
      <xdr:spPr>
        <a:xfrm rot="16200000" flipH="1">
          <a:off x="11906250" y="10829925"/>
          <a:ext cx="581025" cy="847725"/>
        </a:xfrm>
        <a:prstGeom prst="bentConnector3">
          <a:avLst>
            <a:gd name="adj1" fmla="val 99995"/>
            <a:gd name="adj2" fmla="val 1863935"/>
            <a:gd name="adj3" fmla="val -1224717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161925</xdr:colOff>
      <xdr:row>54</xdr:row>
      <xdr:rowOff>0</xdr:rowOff>
    </xdr:from>
    <xdr:to>
      <xdr:col>27</xdr:col>
      <xdr:colOff>161925</xdr:colOff>
      <xdr:row>56</xdr:row>
      <xdr:rowOff>142875</xdr:rowOff>
    </xdr:to>
    <xdr:sp>
      <xdr:nvSpPr>
        <xdr:cNvPr id="40" name="AutoShape 143"/>
        <xdr:cNvSpPr>
          <a:spLocks/>
        </xdr:cNvSpPr>
      </xdr:nvSpPr>
      <xdr:spPr>
        <a:xfrm rot="16200000">
          <a:off x="11915775" y="9305925"/>
          <a:ext cx="0" cy="447675"/>
        </a:xfrm>
        <a:prstGeom prst="straightConnector1">
          <a:avLst>
            <a:gd name="adj1" fmla="val -2371277"/>
            <a:gd name="adj2" fmla="val -50004"/>
            <a:gd name="adj3" fmla="val -2371277"/>
          </a:avLst>
        </a:prstGeom>
        <a:noFill/>
        <a:ln w="254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43</xdr:row>
      <xdr:rowOff>133350</xdr:rowOff>
    </xdr:from>
    <xdr:to>
      <xdr:col>17</xdr:col>
      <xdr:colOff>171450</xdr:colOff>
      <xdr:row>56</xdr:row>
      <xdr:rowOff>142875</xdr:rowOff>
    </xdr:to>
    <xdr:sp>
      <xdr:nvSpPr>
        <xdr:cNvPr id="41" name="AutoShape 144"/>
        <xdr:cNvSpPr>
          <a:spLocks/>
        </xdr:cNvSpPr>
      </xdr:nvSpPr>
      <xdr:spPr>
        <a:xfrm rot="16200000">
          <a:off x="8115300" y="7762875"/>
          <a:ext cx="0" cy="1990725"/>
        </a:xfrm>
        <a:prstGeom prst="bentConnector3">
          <a:avLst>
            <a:gd name="adj1" fmla="val 49759"/>
            <a:gd name="adj2" fmla="val -102500000"/>
            <a:gd name="adj3" fmla="val -408134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161925</xdr:colOff>
      <xdr:row>44</xdr:row>
      <xdr:rowOff>0</xdr:rowOff>
    </xdr:from>
    <xdr:to>
      <xdr:col>27</xdr:col>
      <xdr:colOff>161925</xdr:colOff>
      <xdr:row>46</xdr:row>
      <xdr:rowOff>142875</xdr:rowOff>
    </xdr:to>
    <xdr:sp>
      <xdr:nvSpPr>
        <xdr:cNvPr id="42" name="AutoShape 145"/>
        <xdr:cNvSpPr>
          <a:spLocks/>
        </xdr:cNvSpPr>
      </xdr:nvSpPr>
      <xdr:spPr>
        <a:xfrm rot="16200000">
          <a:off x="11915775" y="7781925"/>
          <a:ext cx="0" cy="447675"/>
        </a:xfrm>
        <a:prstGeom prst="straightConnector1">
          <a:avLst>
            <a:gd name="adj1" fmla="val -2371277"/>
            <a:gd name="adj2" fmla="val -50004"/>
            <a:gd name="adj3" fmla="val -2371277"/>
          </a:avLst>
        </a:prstGeom>
        <a:noFill/>
        <a:ln w="254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30</xdr:row>
      <xdr:rowOff>57150</xdr:rowOff>
    </xdr:from>
    <xdr:to>
      <xdr:col>19</xdr:col>
      <xdr:colOff>361950</xdr:colOff>
      <xdr:row>36</xdr:row>
      <xdr:rowOff>142875</xdr:rowOff>
    </xdr:to>
    <xdr:sp>
      <xdr:nvSpPr>
        <xdr:cNvPr id="43" name="AutoShape 146"/>
        <xdr:cNvSpPr>
          <a:spLocks/>
        </xdr:cNvSpPr>
      </xdr:nvSpPr>
      <xdr:spPr>
        <a:xfrm rot="16200000">
          <a:off x="8096250" y="5705475"/>
          <a:ext cx="971550" cy="1000125"/>
        </a:xfrm>
        <a:prstGeom prst="bentConnector3">
          <a:avLst>
            <a:gd name="adj1" fmla="val 99995"/>
            <a:gd name="adj2" fmla="val -678462"/>
            <a:gd name="adj3" fmla="val -822726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30</xdr:row>
      <xdr:rowOff>57150</xdr:rowOff>
    </xdr:from>
    <xdr:to>
      <xdr:col>27</xdr:col>
      <xdr:colOff>180975</xdr:colOff>
      <xdr:row>36</xdr:row>
      <xdr:rowOff>142875</xdr:rowOff>
    </xdr:to>
    <xdr:sp>
      <xdr:nvSpPr>
        <xdr:cNvPr id="44" name="AutoShape 147"/>
        <xdr:cNvSpPr>
          <a:spLocks/>
        </xdr:cNvSpPr>
      </xdr:nvSpPr>
      <xdr:spPr>
        <a:xfrm rot="16200000" flipH="1">
          <a:off x="11010900" y="5705475"/>
          <a:ext cx="923925" cy="1000125"/>
        </a:xfrm>
        <a:prstGeom prst="bentConnector3">
          <a:avLst>
            <a:gd name="adj1" fmla="val -4"/>
            <a:gd name="adj2" fmla="val 604837"/>
            <a:gd name="adj3" fmla="val -1118180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371475</xdr:colOff>
      <xdr:row>70</xdr:row>
      <xdr:rowOff>47625</xdr:rowOff>
    </xdr:from>
    <xdr:to>
      <xdr:col>45</xdr:col>
      <xdr:colOff>9525</xdr:colOff>
      <xdr:row>70</xdr:row>
      <xdr:rowOff>47625</xdr:rowOff>
    </xdr:to>
    <xdr:sp>
      <xdr:nvSpPr>
        <xdr:cNvPr id="45" name="AutoShape 149"/>
        <xdr:cNvSpPr>
          <a:spLocks/>
        </xdr:cNvSpPr>
      </xdr:nvSpPr>
      <xdr:spPr>
        <a:xfrm>
          <a:off x="13649325" y="11791950"/>
          <a:ext cx="4972050" cy="0"/>
        </a:xfrm>
        <a:prstGeom prst="straightConnector1">
          <a:avLst>
            <a:gd name="adj1" fmla="val 0"/>
            <a:gd name="adj2" fmla="val -43750000"/>
            <a:gd name="adj3" fmla="val -507500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352425</xdr:colOff>
      <xdr:row>60</xdr:row>
      <xdr:rowOff>0</xdr:rowOff>
    </xdr:from>
    <xdr:to>
      <xdr:col>31</xdr:col>
      <xdr:colOff>371475</xdr:colOff>
      <xdr:row>60</xdr:row>
      <xdr:rowOff>0</xdr:rowOff>
    </xdr:to>
    <xdr:sp>
      <xdr:nvSpPr>
        <xdr:cNvPr id="46" name="AutoShape 150"/>
        <xdr:cNvSpPr>
          <a:spLocks/>
        </xdr:cNvSpPr>
      </xdr:nvSpPr>
      <xdr:spPr>
        <a:xfrm>
          <a:off x="12487275" y="10220325"/>
          <a:ext cx="1162050" cy="0"/>
        </a:xfrm>
        <a:prstGeom prst="straightConnector1">
          <a:avLst>
            <a:gd name="adj1" fmla="val 0"/>
            <a:gd name="adj2" fmla="val -43750000"/>
            <a:gd name="adj3" fmla="val -507500"/>
          </a:avLst>
        </a:prstGeom>
        <a:noFill/>
        <a:ln w="2540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180975</xdr:colOff>
      <xdr:row>43</xdr:row>
      <xdr:rowOff>142875</xdr:rowOff>
    </xdr:from>
    <xdr:to>
      <xdr:col>33</xdr:col>
      <xdr:colOff>180975</xdr:colOff>
      <xdr:row>57</xdr:row>
      <xdr:rowOff>0</xdr:rowOff>
    </xdr:to>
    <xdr:sp>
      <xdr:nvSpPr>
        <xdr:cNvPr id="47" name="AutoShape 151"/>
        <xdr:cNvSpPr>
          <a:spLocks/>
        </xdr:cNvSpPr>
      </xdr:nvSpPr>
      <xdr:spPr>
        <a:xfrm rot="16200000">
          <a:off x="14220825" y="7772400"/>
          <a:ext cx="0" cy="1990725"/>
        </a:xfrm>
        <a:prstGeom prst="bentConnector3">
          <a:avLst>
            <a:gd name="adj1" fmla="val 49759"/>
            <a:gd name="adj2" fmla="val -102500000"/>
            <a:gd name="adj3" fmla="val -408134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142875</xdr:rowOff>
    </xdr:from>
    <xdr:to>
      <xdr:col>33</xdr:col>
      <xdr:colOff>190500</xdr:colOff>
      <xdr:row>69</xdr:row>
      <xdr:rowOff>104775</xdr:rowOff>
    </xdr:to>
    <xdr:sp>
      <xdr:nvSpPr>
        <xdr:cNvPr id="48" name="AutoShape 152"/>
        <xdr:cNvSpPr>
          <a:spLocks/>
        </xdr:cNvSpPr>
      </xdr:nvSpPr>
      <xdr:spPr>
        <a:xfrm rot="16200000">
          <a:off x="13658850" y="10820400"/>
          <a:ext cx="571500" cy="876300"/>
        </a:xfrm>
        <a:prstGeom prst="bentConnector3">
          <a:avLst>
            <a:gd name="adj1" fmla="val 0"/>
            <a:gd name="adj2" fmla="val -2046666"/>
            <a:gd name="adj3" fmla="val -863041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371475</xdr:colOff>
      <xdr:row>60</xdr:row>
      <xdr:rowOff>9525</xdr:rowOff>
    </xdr:from>
    <xdr:to>
      <xdr:col>48</xdr:col>
      <xdr:colOff>9525</xdr:colOff>
      <xdr:row>60</xdr:row>
      <xdr:rowOff>9525</xdr:rowOff>
    </xdr:to>
    <xdr:sp>
      <xdr:nvSpPr>
        <xdr:cNvPr id="49" name="AutoShape 153"/>
        <xdr:cNvSpPr>
          <a:spLocks/>
        </xdr:cNvSpPr>
      </xdr:nvSpPr>
      <xdr:spPr>
        <a:xfrm>
          <a:off x="18602325" y="10229850"/>
          <a:ext cx="1162050" cy="0"/>
        </a:xfrm>
        <a:prstGeom prst="straightConnector1">
          <a:avLst>
            <a:gd name="adj1" fmla="val 0"/>
            <a:gd name="adj2" fmla="val -43750000"/>
            <a:gd name="adj3" fmla="val -507500"/>
          </a:avLst>
        </a:prstGeom>
        <a:noFill/>
        <a:ln w="2540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371475</xdr:colOff>
      <xdr:row>40</xdr:row>
      <xdr:rowOff>28575</xdr:rowOff>
    </xdr:from>
    <xdr:to>
      <xdr:col>36</xdr:col>
      <xdr:colOff>352425</xdr:colOff>
      <xdr:row>40</xdr:row>
      <xdr:rowOff>28575</xdr:rowOff>
    </xdr:to>
    <xdr:sp>
      <xdr:nvSpPr>
        <xdr:cNvPr id="50" name="AutoShape 154"/>
        <xdr:cNvSpPr>
          <a:spLocks/>
        </xdr:cNvSpPr>
      </xdr:nvSpPr>
      <xdr:spPr>
        <a:xfrm>
          <a:off x="14792325" y="7200900"/>
          <a:ext cx="742950" cy="0"/>
        </a:xfrm>
        <a:prstGeom prst="straightConnector1">
          <a:avLst>
            <a:gd name="adj1" fmla="val 0"/>
            <a:gd name="adj2" fmla="val -43750000"/>
            <a:gd name="adj3" fmla="val -507500"/>
          </a:avLst>
        </a:prstGeom>
        <a:noFill/>
        <a:ln w="2540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190500</xdr:colOff>
      <xdr:row>54</xdr:row>
      <xdr:rowOff>0</xdr:rowOff>
    </xdr:from>
    <xdr:to>
      <xdr:col>43</xdr:col>
      <xdr:colOff>190500</xdr:colOff>
      <xdr:row>56</xdr:row>
      <xdr:rowOff>142875</xdr:rowOff>
    </xdr:to>
    <xdr:sp>
      <xdr:nvSpPr>
        <xdr:cNvPr id="51" name="AutoShape 155"/>
        <xdr:cNvSpPr>
          <a:spLocks/>
        </xdr:cNvSpPr>
      </xdr:nvSpPr>
      <xdr:spPr>
        <a:xfrm rot="16200000">
          <a:off x="18040350" y="9305925"/>
          <a:ext cx="0" cy="447675"/>
        </a:xfrm>
        <a:prstGeom prst="straightConnector1">
          <a:avLst>
            <a:gd name="adj1" fmla="val -2371277"/>
            <a:gd name="adj2" fmla="val -50004"/>
            <a:gd name="adj3" fmla="val -2371277"/>
          </a:avLst>
        </a:prstGeom>
        <a:noFill/>
        <a:ln w="254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161925</xdr:colOff>
      <xdr:row>64</xdr:row>
      <xdr:rowOff>9525</xdr:rowOff>
    </xdr:from>
    <xdr:to>
      <xdr:col>44</xdr:col>
      <xdr:colOff>361950</xdr:colOff>
      <xdr:row>69</xdr:row>
      <xdr:rowOff>95250</xdr:rowOff>
    </xdr:to>
    <xdr:sp>
      <xdr:nvSpPr>
        <xdr:cNvPr id="52" name="AutoShape 156"/>
        <xdr:cNvSpPr>
          <a:spLocks/>
        </xdr:cNvSpPr>
      </xdr:nvSpPr>
      <xdr:spPr>
        <a:xfrm rot="16200000" flipH="1">
          <a:off x="18011775" y="10839450"/>
          <a:ext cx="581025" cy="847725"/>
        </a:xfrm>
        <a:prstGeom prst="bentConnector3">
          <a:avLst>
            <a:gd name="adj1" fmla="val 99995"/>
            <a:gd name="adj2" fmla="val 1863935"/>
            <a:gd name="adj3" fmla="val -1224717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64</xdr:row>
      <xdr:rowOff>0</xdr:rowOff>
    </xdr:from>
    <xdr:to>
      <xdr:col>49</xdr:col>
      <xdr:colOff>190500</xdr:colOff>
      <xdr:row>69</xdr:row>
      <xdr:rowOff>114300</xdr:rowOff>
    </xdr:to>
    <xdr:sp>
      <xdr:nvSpPr>
        <xdr:cNvPr id="53" name="AutoShape 157"/>
        <xdr:cNvSpPr>
          <a:spLocks/>
        </xdr:cNvSpPr>
      </xdr:nvSpPr>
      <xdr:spPr>
        <a:xfrm rot="16200000">
          <a:off x="19754850" y="10829925"/>
          <a:ext cx="571500" cy="876300"/>
        </a:xfrm>
        <a:prstGeom prst="bentConnector3">
          <a:avLst>
            <a:gd name="adj1" fmla="val 0"/>
            <a:gd name="adj2" fmla="val -2046666"/>
            <a:gd name="adj3" fmla="val -863041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371475</xdr:colOff>
      <xdr:row>40</xdr:row>
      <xdr:rowOff>28575</xdr:rowOff>
    </xdr:from>
    <xdr:to>
      <xdr:col>54</xdr:col>
      <xdr:colOff>9525</xdr:colOff>
      <xdr:row>40</xdr:row>
      <xdr:rowOff>28575</xdr:rowOff>
    </xdr:to>
    <xdr:sp>
      <xdr:nvSpPr>
        <xdr:cNvPr id="54" name="AutoShape 158"/>
        <xdr:cNvSpPr>
          <a:spLocks/>
        </xdr:cNvSpPr>
      </xdr:nvSpPr>
      <xdr:spPr>
        <a:xfrm>
          <a:off x="20888325" y="7200900"/>
          <a:ext cx="1228725" cy="0"/>
        </a:xfrm>
        <a:prstGeom prst="straightConnector1">
          <a:avLst>
            <a:gd name="adj1" fmla="val 0"/>
            <a:gd name="adj2" fmla="val -43750000"/>
            <a:gd name="adj3" fmla="val -507500"/>
          </a:avLst>
        </a:prstGeom>
        <a:noFill/>
        <a:ln w="2540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200025</xdr:colOff>
      <xdr:row>53</xdr:row>
      <xdr:rowOff>142875</xdr:rowOff>
    </xdr:from>
    <xdr:to>
      <xdr:col>59</xdr:col>
      <xdr:colOff>200025</xdr:colOff>
      <xdr:row>56</xdr:row>
      <xdr:rowOff>133350</xdr:rowOff>
    </xdr:to>
    <xdr:sp>
      <xdr:nvSpPr>
        <xdr:cNvPr id="55" name="AutoShape 159"/>
        <xdr:cNvSpPr>
          <a:spLocks/>
        </xdr:cNvSpPr>
      </xdr:nvSpPr>
      <xdr:spPr>
        <a:xfrm rot="16200000">
          <a:off x="24212550" y="9296400"/>
          <a:ext cx="0" cy="447675"/>
        </a:xfrm>
        <a:prstGeom prst="straightConnector1">
          <a:avLst>
            <a:gd name="adj1" fmla="val -2371277"/>
            <a:gd name="adj2" fmla="val -50004"/>
            <a:gd name="adj3" fmla="val -2371277"/>
          </a:avLst>
        </a:prstGeom>
        <a:noFill/>
        <a:ln w="254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161925</xdr:colOff>
      <xdr:row>63</xdr:row>
      <xdr:rowOff>142875</xdr:rowOff>
    </xdr:from>
    <xdr:to>
      <xdr:col>60</xdr:col>
      <xdr:colOff>361950</xdr:colOff>
      <xdr:row>69</xdr:row>
      <xdr:rowOff>76200</xdr:rowOff>
    </xdr:to>
    <xdr:sp>
      <xdr:nvSpPr>
        <xdr:cNvPr id="56" name="AutoShape 160"/>
        <xdr:cNvSpPr>
          <a:spLocks/>
        </xdr:cNvSpPr>
      </xdr:nvSpPr>
      <xdr:spPr>
        <a:xfrm rot="16200000" flipH="1">
          <a:off x="24174450" y="10820400"/>
          <a:ext cx="581025" cy="847725"/>
        </a:xfrm>
        <a:prstGeom prst="bentConnector3">
          <a:avLst>
            <a:gd name="adj1" fmla="val 99995"/>
            <a:gd name="adj2" fmla="val 1863935"/>
            <a:gd name="adj3" fmla="val -1224717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63</xdr:row>
      <xdr:rowOff>142875</xdr:rowOff>
    </xdr:from>
    <xdr:to>
      <xdr:col>65</xdr:col>
      <xdr:colOff>190500</xdr:colOff>
      <xdr:row>69</xdr:row>
      <xdr:rowOff>104775</xdr:rowOff>
    </xdr:to>
    <xdr:sp>
      <xdr:nvSpPr>
        <xdr:cNvPr id="57" name="AutoShape 161"/>
        <xdr:cNvSpPr>
          <a:spLocks/>
        </xdr:cNvSpPr>
      </xdr:nvSpPr>
      <xdr:spPr>
        <a:xfrm rot="16200000">
          <a:off x="25917525" y="10820400"/>
          <a:ext cx="571500" cy="876300"/>
        </a:xfrm>
        <a:prstGeom prst="bentConnector3">
          <a:avLst>
            <a:gd name="adj1" fmla="val 0"/>
            <a:gd name="adj2" fmla="val -2046666"/>
            <a:gd name="adj3" fmla="val -863041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371475</xdr:colOff>
      <xdr:row>60</xdr:row>
      <xdr:rowOff>0</xdr:rowOff>
    </xdr:from>
    <xdr:to>
      <xdr:col>64</xdr:col>
      <xdr:colOff>9525</xdr:colOff>
      <xdr:row>60</xdr:row>
      <xdr:rowOff>0</xdr:rowOff>
    </xdr:to>
    <xdr:sp>
      <xdr:nvSpPr>
        <xdr:cNvPr id="58" name="AutoShape 162"/>
        <xdr:cNvSpPr>
          <a:spLocks/>
        </xdr:cNvSpPr>
      </xdr:nvSpPr>
      <xdr:spPr>
        <a:xfrm>
          <a:off x="24765000" y="10220325"/>
          <a:ext cx="1162050" cy="0"/>
        </a:xfrm>
        <a:prstGeom prst="straightConnector1">
          <a:avLst>
            <a:gd name="adj1" fmla="val 0"/>
            <a:gd name="adj2" fmla="val -43750000"/>
            <a:gd name="adj3" fmla="val -507500"/>
          </a:avLst>
        </a:prstGeom>
        <a:noFill/>
        <a:ln w="2540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70</xdr:row>
      <xdr:rowOff>47625</xdr:rowOff>
    </xdr:from>
    <xdr:to>
      <xdr:col>61</xdr:col>
      <xdr:colOff>9525</xdr:colOff>
      <xdr:row>70</xdr:row>
      <xdr:rowOff>66675</xdr:rowOff>
    </xdr:to>
    <xdr:sp>
      <xdr:nvSpPr>
        <xdr:cNvPr id="59" name="AutoShape 163"/>
        <xdr:cNvSpPr>
          <a:spLocks/>
        </xdr:cNvSpPr>
      </xdr:nvSpPr>
      <xdr:spPr>
        <a:xfrm>
          <a:off x="19764375" y="11791950"/>
          <a:ext cx="5019675" cy="19050"/>
        </a:xfrm>
        <a:prstGeom prst="straightConnector1">
          <a:avLst>
            <a:gd name="adj1" fmla="val 0"/>
            <a:gd name="adj2" fmla="val -43750000"/>
            <a:gd name="adj3" fmla="val -507500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180975</xdr:colOff>
      <xdr:row>43</xdr:row>
      <xdr:rowOff>123825</xdr:rowOff>
    </xdr:from>
    <xdr:to>
      <xdr:col>49</xdr:col>
      <xdr:colOff>180975</xdr:colOff>
      <xdr:row>56</xdr:row>
      <xdr:rowOff>133350</xdr:rowOff>
    </xdr:to>
    <xdr:sp>
      <xdr:nvSpPr>
        <xdr:cNvPr id="60" name="AutoShape 164"/>
        <xdr:cNvSpPr>
          <a:spLocks/>
        </xdr:cNvSpPr>
      </xdr:nvSpPr>
      <xdr:spPr>
        <a:xfrm rot="16200000">
          <a:off x="20316825" y="7753350"/>
          <a:ext cx="0" cy="1990725"/>
        </a:xfrm>
        <a:prstGeom prst="bentConnector3">
          <a:avLst>
            <a:gd name="adj1" fmla="val 49759"/>
            <a:gd name="adj2" fmla="val -102500000"/>
            <a:gd name="adj3" fmla="val -408134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152400</xdr:colOff>
      <xdr:row>23</xdr:row>
      <xdr:rowOff>142875</xdr:rowOff>
    </xdr:from>
    <xdr:to>
      <xdr:col>65</xdr:col>
      <xdr:colOff>152400</xdr:colOff>
      <xdr:row>26</xdr:row>
      <xdr:rowOff>142875</xdr:rowOff>
    </xdr:to>
    <xdr:sp>
      <xdr:nvSpPr>
        <xdr:cNvPr id="61" name="AutoShape 165"/>
        <xdr:cNvSpPr>
          <a:spLocks/>
        </xdr:cNvSpPr>
      </xdr:nvSpPr>
      <xdr:spPr>
        <a:xfrm rot="16200000">
          <a:off x="26450925" y="4724400"/>
          <a:ext cx="0" cy="457200"/>
        </a:xfrm>
        <a:prstGeom prst="straightConnector1">
          <a:avLst>
            <a:gd name="adj1" fmla="val -4600000"/>
            <a:gd name="adj2" fmla="val -50004"/>
            <a:gd name="adj3" fmla="val -4600000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161925</xdr:colOff>
      <xdr:row>13</xdr:row>
      <xdr:rowOff>142875</xdr:rowOff>
    </xdr:from>
    <xdr:to>
      <xdr:col>65</xdr:col>
      <xdr:colOff>161925</xdr:colOff>
      <xdr:row>16</xdr:row>
      <xdr:rowOff>142875</xdr:rowOff>
    </xdr:to>
    <xdr:sp>
      <xdr:nvSpPr>
        <xdr:cNvPr id="62" name="AutoShape 166"/>
        <xdr:cNvSpPr>
          <a:spLocks/>
        </xdr:cNvSpPr>
      </xdr:nvSpPr>
      <xdr:spPr>
        <a:xfrm rot="16200000">
          <a:off x="26460450" y="3200400"/>
          <a:ext cx="0" cy="457200"/>
        </a:xfrm>
        <a:prstGeom prst="straightConnector1">
          <a:avLst>
            <a:gd name="adj1" fmla="val -4600000"/>
            <a:gd name="adj2" fmla="val -50004"/>
            <a:gd name="adj3" fmla="val -4600000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190500</xdr:colOff>
      <xdr:row>33</xdr:row>
      <xdr:rowOff>123825</xdr:rowOff>
    </xdr:from>
    <xdr:to>
      <xdr:col>65</xdr:col>
      <xdr:colOff>190500</xdr:colOff>
      <xdr:row>57</xdr:row>
      <xdr:rowOff>0</xdr:rowOff>
    </xdr:to>
    <xdr:sp>
      <xdr:nvSpPr>
        <xdr:cNvPr id="63" name="AutoShape 167"/>
        <xdr:cNvSpPr>
          <a:spLocks/>
        </xdr:cNvSpPr>
      </xdr:nvSpPr>
      <xdr:spPr>
        <a:xfrm rot="16200000">
          <a:off x="26489025" y="6229350"/>
          <a:ext cx="0" cy="3533775"/>
        </a:xfrm>
        <a:prstGeom prst="straightConnector1">
          <a:avLst>
            <a:gd name="adj1" fmla="val -756467"/>
            <a:gd name="adj2" fmla="val -50004"/>
            <a:gd name="adj3" fmla="val -756467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161925</xdr:colOff>
      <xdr:row>33</xdr:row>
      <xdr:rowOff>142875</xdr:rowOff>
    </xdr:from>
    <xdr:to>
      <xdr:col>71</xdr:col>
      <xdr:colOff>161925</xdr:colOff>
      <xdr:row>36</xdr:row>
      <xdr:rowOff>133350</xdr:rowOff>
    </xdr:to>
    <xdr:sp>
      <xdr:nvSpPr>
        <xdr:cNvPr id="64" name="AutoShape 168"/>
        <xdr:cNvSpPr>
          <a:spLocks/>
        </xdr:cNvSpPr>
      </xdr:nvSpPr>
      <xdr:spPr>
        <a:xfrm rot="5400000">
          <a:off x="28746450" y="6248400"/>
          <a:ext cx="0" cy="447675"/>
        </a:xfrm>
        <a:prstGeom prst="straightConnector1">
          <a:avLst>
            <a:gd name="adj1" fmla="val -6126597"/>
            <a:gd name="adj2" fmla="val -50004"/>
            <a:gd name="adj3" fmla="val -6126597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142875</xdr:colOff>
      <xdr:row>43</xdr:row>
      <xdr:rowOff>142875</xdr:rowOff>
    </xdr:from>
    <xdr:to>
      <xdr:col>71</xdr:col>
      <xdr:colOff>152400</xdr:colOff>
      <xdr:row>47</xdr:row>
      <xdr:rowOff>28575</xdr:rowOff>
    </xdr:to>
    <xdr:sp>
      <xdr:nvSpPr>
        <xdr:cNvPr id="65" name="AutoShape 169"/>
        <xdr:cNvSpPr>
          <a:spLocks/>
        </xdr:cNvSpPr>
      </xdr:nvSpPr>
      <xdr:spPr>
        <a:xfrm rot="16200000" flipH="1">
          <a:off x="28727400" y="7772400"/>
          <a:ext cx="9525" cy="495300"/>
        </a:xfrm>
        <a:prstGeom prst="bentConnector3">
          <a:avLst>
            <a:gd name="adj1" fmla="val 97700000"/>
            <a:gd name="adj2" fmla="val -5813462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190500</xdr:colOff>
      <xdr:row>63</xdr:row>
      <xdr:rowOff>142875</xdr:rowOff>
    </xdr:from>
    <xdr:to>
      <xdr:col>71</xdr:col>
      <xdr:colOff>190500</xdr:colOff>
      <xdr:row>67</xdr:row>
      <xdr:rowOff>0</xdr:rowOff>
    </xdr:to>
    <xdr:sp>
      <xdr:nvSpPr>
        <xdr:cNvPr id="66" name="AutoShape 170"/>
        <xdr:cNvSpPr>
          <a:spLocks/>
        </xdr:cNvSpPr>
      </xdr:nvSpPr>
      <xdr:spPr>
        <a:xfrm rot="16200000">
          <a:off x="28775025" y="10820400"/>
          <a:ext cx="0" cy="466725"/>
        </a:xfrm>
        <a:prstGeom prst="straightConnector1">
          <a:avLst>
            <a:gd name="adj1" fmla="val -5888777"/>
            <a:gd name="adj2" fmla="val -50004"/>
            <a:gd name="adj3" fmla="val -5888777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371475</xdr:colOff>
      <xdr:row>60</xdr:row>
      <xdr:rowOff>0</xdr:rowOff>
    </xdr:from>
    <xdr:to>
      <xdr:col>70</xdr:col>
      <xdr:colOff>9525</xdr:colOff>
      <xdr:row>60</xdr:row>
      <xdr:rowOff>0</xdr:rowOff>
    </xdr:to>
    <xdr:sp>
      <xdr:nvSpPr>
        <xdr:cNvPr id="67" name="AutoShape 171"/>
        <xdr:cNvSpPr>
          <a:spLocks/>
        </xdr:cNvSpPr>
      </xdr:nvSpPr>
      <xdr:spPr>
        <a:xfrm>
          <a:off x="27051000" y="10220325"/>
          <a:ext cx="1162050" cy="0"/>
        </a:xfrm>
        <a:prstGeom prst="straightConnector1">
          <a:avLst>
            <a:gd name="adj1" fmla="val 0"/>
            <a:gd name="adj2" fmla="val -43750000"/>
            <a:gd name="adj3" fmla="val -507500"/>
          </a:avLst>
        </a:prstGeom>
        <a:noFill/>
        <a:ln w="2540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9525</xdr:colOff>
      <xdr:row>70</xdr:row>
      <xdr:rowOff>47625</xdr:rowOff>
    </xdr:from>
    <xdr:to>
      <xdr:col>70</xdr:col>
      <xdr:colOff>0</xdr:colOff>
      <xdr:row>70</xdr:row>
      <xdr:rowOff>66675</xdr:rowOff>
    </xdr:to>
    <xdr:sp>
      <xdr:nvSpPr>
        <xdr:cNvPr id="68" name="AutoShape 172"/>
        <xdr:cNvSpPr>
          <a:spLocks/>
        </xdr:cNvSpPr>
      </xdr:nvSpPr>
      <xdr:spPr>
        <a:xfrm>
          <a:off x="25927050" y="11791950"/>
          <a:ext cx="2276475" cy="19050"/>
        </a:xfrm>
        <a:prstGeom prst="straightConnector1">
          <a:avLst>
            <a:gd name="adj1" fmla="val 0"/>
            <a:gd name="adj2" fmla="val -43750000"/>
            <a:gd name="adj3" fmla="val -507500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28575</xdr:colOff>
      <xdr:row>70</xdr:row>
      <xdr:rowOff>28575</xdr:rowOff>
    </xdr:from>
    <xdr:to>
      <xdr:col>86</xdr:col>
      <xdr:colOff>371475</xdr:colOff>
      <xdr:row>70</xdr:row>
      <xdr:rowOff>28575</xdr:rowOff>
    </xdr:to>
    <xdr:sp>
      <xdr:nvSpPr>
        <xdr:cNvPr id="69" name="AutoShape 173"/>
        <xdr:cNvSpPr>
          <a:spLocks/>
        </xdr:cNvSpPr>
      </xdr:nvSpPr>
      <xdr:spPr>
        <a:xfrm>
          <a:off x="29375100" y="11772900"/>
          <a:ext cx="5295900" cy="0"/>
        </a:xfrm>
        <a:prstGeom prst="straightConnector1">
          <a:avLst>
            <a:gd name="adj1" fmla="val 0"/>
            <a:gd name="adj2" fmla="val -43750000"/>
            <a:gd name="adj3" fmla="val -507500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361950</xdr:colOff>
      <xdr:row>49</xdr:row>
      <xdr:rowOff>123825</xdr:rowOff>
    </xdr:from>
    <xdr:to>
      <xdr:col>77</xdr:col>
      <xdr:colOff>19050</xdr:colOff>
      <xdr:row>49</xdr:row>
      <xdr:rowOff>133350</xdr:rowOff>
    </xdr:to>
    <xdr:sp>
      <xdr:nvSpPr>
        <xdr:cNvPr id="70" name="AutoShape 174"/>
        <xdr:cNvSpPr>
          <a:spLocks/>
        </xdr:cNvSpPr>
      </xdr:nvSpPr>
      <xdr:spPr>
        <a:xfrm flipV="1">
          <a:off x="29327475" y="8667750"/>
          <a:ext cx="1562100" cy="9525"/>
        </a:xfrm>
        <a:prstGeom prst="straightConnector1">
          <a:avLst>
            <a:gd name="adj1" fmla="val 0"/>
            <a:gd name="adj2" fmla="val -43750000"/>
            <a:gd name="adj3" fmla="val -507500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114300</xdr:colOff>
      <xdr:row>43</xdr:row>
      <xdr:rowOff>142875</xdr:rowOff>
    </xdr:from>
    <xdr:to>
      <xdr:col>81</xdr:col>
      <xdr:colOff>114300</xdr:colOff>
      <xdr:row>47</xdr:row>
      <xdr:rowOff>0</xdr:rowOff>
    </xdr:to>
    <xdr:sp>
      <xdr:nvSpPr>
        <xdr:cNvPr id="71" name="AutoShape 176"/>
        <xdr:cNvSpPr>
          <a:spLocks/>
        </xdr:cNvSpPr>
      </xdr:nvSpPr>
      <xdr:spPr>
        <a:xfrm rot="16200000">
          <a:off x="32508825" y="7772400"/>
          <a:ext cx="0" cy="466725"/>
        </a:xfrm>
        <a:prstGeom prst="straightConnector1">
          <a:avLst>
            <a:gd name="adj1" fmla="val -5888777"/>
            <a:gd name="adj2" fmla="val -50004"/>
            <a:gd name="adj3" fmla="val -5888777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161925</xdr:colOff>
      <xdr:row>63</xdr:row>
      <xdr:rowOff>142875</xdr:rowOff>
    </xdr:from>
    <xdr:to>
      <xdr:col>86</xdr:col>
      <xdr:colOff>361950</xdr:colOff>
      <xdr:row>69</xdr:row>
      <xdr:rowOff>76200</xdr:rowOff>
    </xdr:to>
    <xdr:sp>
      <xdr:nvSpPr>
        <xdr:cNvPr id="72" name="AutoShape 177"/>
        <xdr:cNvSpPr>
          <a:spLocks/>
        </xdr:cNvSpPr>
      </xdr:nvSpPr>
      <xdr:spPr>
        <a:xfrm rot="16200000" flipH="1">
          <a:off x="34080450" y="10820400"/>
          <a:ext cx="581025" cy="847725"/>
        </a:xfrm>
        <a:prstGeom prst="bentConnector3">
          <a:avLst>
            <a:gd name="adj1" fmla="val 99995"/>
            <a:gd name="adj2" fmla="val 1863935"/>
            <a:gd name="adj3" fmla="val -1224717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63</xdr:row>
      <xdr:rowOff>123825</xdr:rowOff>
    </xdr:from>
    <xdr:to>
      <xdr:col>91</xdr:col>
      <xdr:colOff>190500</xdr:colOff>
      <xdr:row>69</xdr:row>
      <xdr:rowOff>85725</xdr:rowOff>
    </xdr:to>
    <xdr:sp>
      <xdr:nvSpPr>
        <xdr:cNvPr id="73" name="AutoShape 178"/>
        <xdr:cNvSpPr>
          <a:spLocks/>
        </xdr:cNvSpPr>
      </xdr:nvSpPr>
      <xdr:spPr>
        <a:xfrm rot="16200000">
          <a:off x="35823525" y="10801350"/>
          <a:ext cx="571500" cy="876300"/>
        </a:xfrm>
        <a:prstGeom prst="bentConnector3">
          <a:avLst>
            <a:gd name="adj1" fmla="val 0"/>
            <a:gd name="adj2" fmla="val -2046666"/>
            <a:gd name="adj3" fmla="val -863041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104775</xdr:colOff>
      <xdr:row>33</xdr:row>
      <xdr:rowOff>142875</xdr:rowOff>
    </xdr:from>
    <xdr:to>
      <xdr:col>78</xdr:col>
      <xdr:colOff>104775</xdr:colOff>
      <xdr:row>36</xdr:row>
      <xdr:rowOff>142875</xdr:rowOff>
    </xdr:to>
    <xdr:sp>
      <xdr:nvSpPr>
        <xdr:cNvPr id="74" name="AutoShape 179"/>
        <xdr:cNvSpPr>
          <a:spLocks/>
        </xdr:cNvSpPr>
      </xdr:nvSpPr>
      <xdr:spPr>
        <a:xfrm rot="5400000">
          <a:off x="31356300" y="6248400"/>
          <a:ext cx="0" cy="457200"/>
        </a:xfrm>
        <a:prstGeom prst="bentConnector3">
          <a:avLst>
            <a:gd name="adj1" fmla="val -65600000"/>
            <a:gd name="adj2" fmla="val -4843750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123825</xdr:colOff>
      <xdr:row>33</xdr:row>
      <xdr:rowOff>142875</xdr:rowOff>
    </xdr:from>
    <xdr:to>
      <xdr:col>81</xdr:col>
      <xdr:colOff>123825</xdr:colOff>
      <xdr:row>37</xdr:row>
      <xdr:rowOff>0</xdr:rowOff>
    </xdr:to>
    <xdr:sp>
      <xdr:nvSpPr>
        <xdr:cNvPr id="75" name="AutoShape 180"/>
        <xdr:cNvSpPr>
          <a:spLocks/>
        </xdr:cNvSpPr>
      </xdr:nvSpPr>
      <xdr:spPr>
        <a:xfrm rot="16200000">
          <a:off x="32518350" y="6248400"/>
          <a:ext cx="0" cy="466725"/>
        </a:xfrm>
        <a:prstGeom prst="straightConnector1">
          <a:avLst>
            <a:gd name="adj1" fmla="val -5888777"/>
            <a:gd name="adj2" fmla="val -50004"/>
            <a:gd name="adj3" fmla="val -5888777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104775</xdr:colOff>
      <xdr:row>23</xdr:row>
      <xdr:rowOff>142875</xdr:rowOff>
    </xdr:from>
    <xdr:to>
      <xdr:col>78</xdr:col>
      <xdr:colOff>104775</xdr:colOff>
      <xdr:row>26</xdr:row>
      <xdr:rowOff>142875</xdr:rowOff>
    </xdr:to>
    <xdr:sp>
      <xdr:nvSpPr>
        <xdr:cNvPr id="76" name="AutoShape 181"/>
        <xdr:cNvSpPr>
          <a:spLocks/>
        </xdr:cNvSpPr>
      </xdr:nvSpPr>
      <xdr:spPr>
        <a:xfrm rot="5400000">
          <a:off x="31356300" y="4724400"/>
          <a:ext cx="0" cy="457200"/>
        </a:xfrm>
        <a:prstGeom prst="bentConnector3">
          <a:avLst>
            <a:gd name="adj1" fmla="val -65600000"/>
            <a:gd name="adj2" fmla="val -4843750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123825</xdr:colOff>
      <xdr:row>23</xdr:row>
      <xdr:rowOff>142875</xdr:rowOff>
    </xdr:from>
    <xdr:to>
      <xdr:col>81</xdr:col>
      <xdr:colOff>123825</xdr:colOff>
      <xdr:row>27</xdr:row>
      <xdr:rowOff>0</xdr:rowOff>
    </xdr:to>
    <xdr:sp>
      <xdr:nvSpPr>
        <xdr:cNvPr id="77" name="AutoShape 182"/>
        <xdr:cNvSpPr>
          <a:spLocks/>
        </xdr:cNvSpPr>
      </xdr:nvSpPr>
      <xdr:spPr>
        <a:xfrm rot="16200000">
          <a:off x="32518350" y="4724400"/>
          <a:ext cx="0" cy="466725"/>
        </a:xfrm>
        <a:prstGeom prst="straightConnector1">
          <a:avLst>
            <a:gd name="adj1" fmla="val -5888777"/>
            <a:gd name="adj2" fmla="val -50004"/>
            <a:gd name="adj3" fmla="val -5888777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9525</xdr:colOff>
      <xdr:row>8</xdr:row>
      <xdr:rowOff>66675</xdr:rowOff>
    </xdr:from>
    <xdr:to>
      <xdr:col>84</xdr:col>
      <xdr:colOff>28575</xdr:colOff>
      <xdr:row>8</xdr:row>
      <xdr:rowOff>66675</xdr:rowOff>
    </xdr:to>
    <xdr:sp>
      <xdr:nvSpPr>
        <xdr:cNvPr id="78" name="AutoShape 183"/>
        <xdr:cNvSpPr>
          <a:spLocks/>
        </xdr:cNvSpPr>
      </xdr:nvSpPr>
      <xdr:spPr>
        <a:xfrm>
          <a:off x="27070050" y="2362200"/>
          <a:ext cx="6496050" cy="0"/>
        </a:xfrm>
        <a:prstGeom prst="straightConnector1">
          <a:avLst>
            <a:gd name="adj1" fmla="val 0"/>
            <a:gd name="adj2" fmla="val -43750000"/>
            <a:gd name="adj3" fmla="val -507500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9525</xdr:colOff>
      <xdr:row>29</xdr:row>
      <xdr:rowOff>142875</xdr:rowOff>
    </xdr:from>
    <xdr:to>
      <xdr:col>83</xdr:col>
      <xdr:colOff>371475</xdr:colOff>
      <xdr:row>29</xdr:row>
      <xdr:rowOff>142875</xdr:rowOff>
    </xdr:to>
    <xdr:sp>
      <xdr:nvSpPr>
        <xdr:cNvPr id="79" name="AutoShape 184"/>
        <xdr:cNvSpPr>
          <a:spLocks/>
        </xdr:cNvSpPr>
      </xdr:nvSpPr>
      <xdr:spPr>
        <a:xfrm>
          <a:off x="32785050" y="5638800"/>
          <a:ext cx="742950" cy="0"/>
        </a:xfrm>
        <a:prstGeom prst="straightConnector1">
          <a:avLst>
            <a:gd name="adj1" fmla="val 0"/>
            <a:gd name="adj2" fmla="val -43750000"/>
            <a:gd name="adj3" fmla="val -507500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9525</xdr:colOff>
      <xdr:row>8</xdr:row>
      <xdr:rowOff>85725</xdr:rowOff>
    </xdr:from>
    <xdr:to>
      <xdr:col>89</xdr:col>
      <xdr:colOff>371475</xdr:colOff>
      <xdr:row>8</xdr:row>
      <xdr:rowOff>104775</xdr:rowOff>
    </xdr:to>
    <xdr:sp>
      <xdr:nvSpPr>
        <xdr:cNvPr id="80" name="AutoShape 185"/>
        <xdr:cNvSpPr>
          <a:spLocks/>
        </xdr:cNvSpPr>
      </xdr:nvSpPr>
      <xdr:spPr>
        <a:xfrm>
          <a:off x="34690050" y="2381250"/>
          <a:ext cx="1123950" cy="19050"/>
        </a:xfrm>
        <a:prstGeom prst="straightConnector1">
          <a:avLst>
            <a:gd name="adj1" fmla="val 0"/>
            <a:gd name="adj2" fmla="val -43750000"/>
            <a:gd name="adj3" fmla="val -507500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190500</xdr:colOff>
      <xdr:row>13</xdr:row>
      <xdr:rowOff>142875</xdr:rowOff>
    </xdr:from>
    <xdr:to>
      <xdr:col>85</xdr:col>
      <xdr:colOff>190500</xdr:colOff>
      <xdr:row>26</xdr:row>
      <xdr:rowOff>133350</xdr:rowOff>
    </xdr:to>
    <xdr:sp>
      <xdr:nvSpPr>
        <xdr:cNvPr id="81" name="AutoShape 186"/>
        <xdr:cNvSpPr>
          <a:spLocks/>
        </xdr:cNvSpPr>
      </xdr:nvSpPr>
      <xdr:spPr>
        <a:xfrm rot="5400000">
          <a:off x="34109025" y="3200400"/>
          <a:ext cx="0" cy="1971675"/>
        </a:xfrm>
        <a:prstGeom prst="straightConnector1">
          <a:avLst>
            <a:gd name="adj1" fmla="val -1432125"/>
            <a:gd name="adj2" fmla="val -50004"/>
            <a:gd name="adj3" fmla="val -1432125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34</xdr:row>
      <xdr:rowOff>0</xdr:rowOff>
    </xdr:from>
    <xdr:to>
      <xdr:col>85</xdr:col>
      <xdr:colOff>228600</xdr:colOff>
      <xdr:row>56</xdr:row>
      <xdr:rowOff>133350</xdr:rowOff>
    </xdr:to>
    <xdr:sp>
      <xdr:nvSpPr>
        <xdr:cNvPr id="82" name="AutoShape 187"/>
        <xdr:cNvSpPr>
          <a:spLocks/>
        </xdr:cNvSpPr>
      </xdr:nvSpPr>
      <xdr:spPr>
        <a:xfrm rot="5400000">
          <a:off x="34147125" y="6257925"/>
          <a:ext cx="0" cy="3486150"/>
        </a:xfrm>
        <a:prstGeom prst="bentConnector3">
          <a:avLst>
            <a:gd name="adj1" fmla="val -65800000"/>
            <a:gd name="adj2" fmla="val -935791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200025</xdr:colOff>
      <xdr:row>34</xdr:row>
      <xdr:rowOff>0</xdr:rowOff>
    </xdr:from>
    <xdr:to>
      <xdr:col>79</xdr:col>
      <xdr:colOff>200025</xdr:colOff>
      <xdr:row>46</xdr:row>
      <xdr:rowOff>142875</xdr:rowOff>
    </xdr:to>
    <xdr:sp>
      <xdr:nvSpPr>
        <xdr:cNvPr id="83" name="AutoShape 188"/>
        <xdr:cNvSpPr>
          <a:spLocks/>
        </xdr:cNvSpPr>
      </xdr:nvSpPr>
      <xdr:spPr>
        <a:xfrm rot="5400000">
          <a:off x="31832550" y="6257925"/>
          <a:ext cx="0" cy="1971675"/>
        </a:xfrm>
        <a:prstGeom prst="straightConnector1">
          <a:avLst>
            <a:gd name="adj1" fmla="val -1587199"/>
            <a:gd name="adj2" fmla="val -50004"/>
            <a:gd name="adj3" fmla="val -1587199"/>
          </a:avLst>
        </a:prstGeom>
        <a:noFill/>
        <a:ln w="2540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9525</xdr:colOff>
      <xdr:row>29</xdr:row>
      <xdr:rowOff>142875</xdr:rowOff>
    </xdr:from>
    <xdr:to>
      <xdr:col>94</xdr:col>
      <xdr:colOff>371475</xdr:colOff>
      <xdr:row>29</xdr:row>
      <xdr:rowOff>142875</xdr:rowOff>
    </xdr:to>
    <xdr:sp>
      <xdr:nvSpPr>
        <xdr:cNvPr id="84" name="AutoShape 189"/>
        <xdr:cNvSpPr>
          <a:spLocks/>
        </xdr:cNvSpPr>
      </xdr:nvSpPr>
      <xdr:spPr>
        <a:xfrm>
          <a:off x="36976050" y="5638800"/>
          <a:ext cx="742950" cy="0"/>
        </a:xfrm>
        <a:prstGeom prst="straightConnector1">
          <a:avLst>
            <a:gd name="adj1" fmla="val 0"/>
            <a:gd name="adj2" fmla="val -43750000"/>
            <a:gd name="adj3" fmla="val -507500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9525</xdr:colOff>
      <xdr:row>29</xdr:row>
      <xdr:rowOff>142875</xdr:rowOff>
    </xdr:from>
    <xdr:to>
      <xdr:col>102</xdr:col>
      <xdr:colOff>371475</xdr:colOff>
      <xdr:row>29</xdr:row>
      <xdr:rowOff>142875</xdr:rowOff>
    </xdr:to>
    <xdr:sp>
      <xdr:nvSpPr>
        <xdr:cNvPr id="85" name="AutoShape 190"/>
        <xdr:cNvSpPr>
          <a:spLocks/>
        </xdr:cNvSpPr>
      </xdr:nvSpPr>
      <xdr:spPr>
        <a:xfrm>
          <a:off x="39643050" y="5638800"/>
          <a:ext cx="1123950" cy="0"/>
        </a:xfrm>
        <a:prstGeom prst="straightConnector1">
          <a:avLst>
            <a:gd name="adj1" fmla="val 0"/>
            <a:gd name="adj2" fmla="val -43750000"/>
            <a:gd name="adj3" fmla="val -507500"/>
          </a:avLst>
        </a:prstGeom>
        <a:noFill/>
        <a:ln w="2540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190500</xdr:colOff>
      <xdr:row>34</xdr:row>
      <xdr:rowOff>0</xdr:rowOff>
    </xdr:from>
    <xdr:to>
      <xdr:col>91</xdr:col>
      <xdr:colOff>190500</xdr:colOff>
      <xdr:row>37</xdr:row>
      <xdr:rowOff>0</xdr:rowOff>
    </xdr:to>
    <xdr:sp>
      <xdr:nvSpPr>
        <xdr:cNvPr id="86" name="AutoShape 191"/>
        <xdr:cNvSpPr>
          <a:spLocks/>
        </xdr:cNvSpPr>
      </xdr:nvSpPr>
      <xdr:spPr>
        <a:xfrm rot="5400000">
          <a:off x="36395025" y="6257925"/>
          <a:ext cx="0" cy="457200"/>
        </a:xfrm>
        <a:prstGeom prst="bentConnector3">
          <a:avLst>
            <a:gd name="adj1" fmla="val -65600000"/>
            <a:gd name="adj2" fmla="val -4843750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85725</xdr:colOff>
      <xdr:row>44</xdr:row>
      <xdr:rowOff>0</xdr:rowOff>
    </xdr:from>
    <xdr:to>
      <xdr:col>96</xdr:col>
      <xdr:colOff>85725</xdr:colOff>
      <xdr:row>47</xdr:row>
      <xdr:rowOff>0</xdr:rowOff>
    </xdr:to>
    <xdr:sp>
      <xdr:nvSpPr>
        <xdr:cNvPr id="87" name="AutoShape 192"/>
        <xdr:cNvSpPr>
          <a:spLocks/>
        </xdr:cNvSpPr>
      </xdr:nvSpPr>
      <xdr:spPr>
        <a:xfrm rot="5400000">
          <a:off x="38195250" y="7781925"/>
          <a:ext cx="0" cy="457200"/>
        </a:xfrm>
        <a:prstGeom prst="bentConnector3">
          <a:avLst>
            <a:gd name="adj1" fmla="val -65600000"/>
            <a:gd name="adj2" fmla="val -4843750"/>
          </a:avLst>
        </a:prstGeom>
        <a:noFill/>
        <a:ln w="254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76200</xdr:colOff>
      <xdr:row>44</xdr:row>
      <xdr:rowOff>0</xdr:rowOff>
    </xdr:from>
    <xdr:to>
      <xdr:col>99</xdr:col>
      <xdr:colOff>76200</xdr:colOff>
      <xdr:row>47</xdr:row>
      <xdr:rowOff>9525</xdr:rowOff>
    </xdr:to>
    <xdr:sp>
      <xdr:nvSpPr>
        <xdr:cNvPr id="88" name="AutoShape 193"/>
        <xdr:cNvSpPr>
          <a:spLocks/>
        </xdr:cNvSpPr>
      </xdr:nvSpPr>
      <xdr:spPr>
        <a:xfrm rot="16200000">
          <a:off x="39328725" y="7781925"/>
          <a:ext cx="0" cy="466725"/>
        </a:xfrm>
        <a:prstGeom prst="straightConnector1">
          <a:avLst>
            <a:gd name="adj1" fmla="val -5888777"/>
            <a:gd name="adj2" fmla="val -50004"/>
            <a:gd name="adj3" fmla="val -5888777"/>
          </a:avLst>
        </a:prstGeom>
        <a:noFill/>
        <a:ln w="254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66675</xdr:colOff>
      <xdr:row>34</xdr:row>
      <xdr:rowOff>0</xdr:rowOff>
    </xdr:from>
    <xdr:to>
      <xdr:col>96</xdr:col>
      <xdr:colOff>66675</xdr:colOff>
      <xdr:row>37</xdr:row>
      <xdr:rowOff>0</xdr:rowOff>
    </xdr:to>
    <xdr:sp>
      <xdr:nvSpPr>
        <xdr:cNvPr id="89" name="AutoShape 194"/>
        <xdr:cNvSpPr>
          <a:spLocks/>
        </xdr:cNvSpPr>
      </xdr:nvSpPr>
      <xdr:spPr>
        <a:xfrm rot="5400000">
          <a:off x="38176200" y="6257925"/>
          <a:ext cx="0" cy="457200"/>
        </a:xfrm>
        <a:prstGeom prst="bentConnector3">
          <a:avLst>
            <a:gd name="adj1" fmla="val -65600000"/>
            <a:gd name="adj2" fmla="val -4843750"/>
          </a:avLst>
        </a:prstGeom>
        <a:noFill/>
        <a:ln w="254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85725</xdr:colOff>
      <xdr:row>34</xdr:row>
      <xdr:rowOff>0</xdr:rowOff>
    </xdr:from>
    <xdr:to>
      <xdr:col>99</xdr:col>
      <xdr:colOff>85725</xdr:colOff>
      <xdr:row>37</xdr:row>
      <xdr:rowOff>9525</xdr:rowOff>
    </xdr:to>
    <xdr:sp>
      <xdr:nvSpPr>
        <xdr:cNvPr id="90" name="AutoShape 195"/>
        <xdr:cNvSpPr>
          <a:spLocks/>
        </xdr:cNvSpPr>
      </xdr:nvSpPr>
      <xdr:spPr>
        <a:xfrm rot="16200000">
          <a:off x="39338250" y="6257925"/>
          <a:ext cx="0" cy="466725"/>
        </a:xfrm>
        <a:prstGeom prst="straightConnector1">
          <a:avLst>
            <a:gd name="adj1" fmla="val -5888777"/>
            <a:gd name="adj2" fmla="val -50004"/>
            <a:gd name="adj3" fmla="val -5888777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161925</xdr:colOff>
      <xdr:row>34</xdr:row>
      <xdr:rowOff>9525</xdr:rowOff>
    </xdr:from>
    <xdr:to>
      <xdr:col>97</xdr:col>
      <xdr:colOff>161925</xdr:colOff>
      <xdr:row>47</xdr:row>
      <xdr:rowOff>0</xdr:rowOff>
    </xdr:to>
    <xdr:sp>
      <xdr:nvSpPr>
        <xdr:cNvPr id="91" name="AutoShape 196"/>
        <xdr:cNvSpPr>
          <a:spLocks/>
        </xdr:cNvSpPr>
      </xdr:nvSpPr>
      <xdr:spPr>
        <a:xfrm rot="5400000">
          <a:off x="38652450" y="6267450"/>
          <a:ext cx="0" cy="1971675"/>
        </a:xfrm>
        <a:prstGeom prst="straightConnector1">
          <a:avLst>
            <a:gd name="adj1" fmla="val -1587199"/>
            <a:gd name="adj2" fmla="val -50004"/>
            <a:gd name="adj3" fmla="val -1587199"/>
          </a:avLst>
        </a:prstGeom>
        <a:noFill/>
        <a:ln w="2540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8</xdr:row>
      <xdr:rowOff>114300</xdr:rowOff>
    </xdr:from>
    <xdr:to>
      <xdr:col>94</xdr:col>
      <xdr:colOff>9525</xdr:colOff>
      <xdr:row>8</xdr:row>
      <xdr:rowOff>123825</xdr:rowOff>
    </xdr:to>
    <xdr:sp>
      <xdr:nvSpPr>
        <xdr:cNvPr id="92" name="AutoShape 197"/>
        <xdr:cNvSpPr>
          <a:spLocks/>
        </xdr:cNvSpPr>
      </xdr:nvSpPr>
      <xdr:spPr>
        <a:xfrm flipV="1">
          <a:off x="36966525" y="2409825"/>
          <a:ext cx="390525" cy="9525"/>
        </a:xfrm>
        <a:prstGeom prst="straightConnector1">
          <a:avLst>
            <a:gd name="adj1" fmla="val 0"/>
            <a:gd name="adj2" fmla="val -43750000"/>
            <a:gd name="adj3" fmla="val -507500"/>
          </a:avLst>
        </a:prstGeom>
        <a:noFill/>
        <a:ln w="2540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13</xdr:row>
      <xdr:rowOff>142875</xdr:rowOff>
    </xdr:from>
    <xdr:to>
      <xdr:col>91</xdr:col>
      <xdr:colOff>228600</xdr:colOff>
      <xdr:row>26</xdr:row>
      <xdr:rowOff>133350</xdr:rowOff>
    </xdr:to>
    <xdr:sp>
      <xdr:nvSpPr>
        <xdr:cNvPr id="93" name="AutoShape 198"/>
        <xdr:cNvSpPr>
          <a:spLocks/>
        </xdr:cNvSpPr>
      </xdr:nvSpPr>
      <xdr:spPr>
        <a:xfrm rot="5400000">
          <a:off x="36433125" y="3200400"/>
          <a:ext cx="0" cy="1971675"/>
        </a:xfrm>
        <a:prstGeom prst="straightConnector1">
          <a:avLst>
            <a:gd name="adj1" fmla="val -1432125"/>
            <a:gd name="adj2" fmla="val -50004"/>
            <a:gd name="adj3" fmla="val -1432125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104775</xdr:colOff>
      <xdr:row>14</xdr:row>
      <xdr:rowOff>0</xdr:rowOff>
    </xdr:from>
    <xdr:to>
      <xdr:col>96</xdr:col>
      <xdr:colOff>104775</xdr:colOff>
      <xdr:row>26</xdr:row>
      <xdr:rowOff>142875</xdr:rowOff>
    </xdr:to>
    <xdr:sp>
      <xdr:nvSpPr>
        <xdr:cNvPr id="94" name="AutoShape 199"/>
        <xdr:cNvSpPr>
          <a:spLocks/>
        </xdr:cNvSpPr>
      </xdr:nvSpPr>
      <xdr:spPr>
        <a:xfrm rot="5400000">
          <a:off x="38214300" y="3209925"/>
          <a:ext cx="0" cy="1971675"/>
        </a:xfrm>
        <a:prstGeom prst="straightConnector1">
          <a:avLst>
            <a:gd name="adj1" fmla="val -1432125"/>
            <a:gd name="adj2" fmla="val -50004"/>
            <a:gd name="adj3" fmla="val -1432125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200025</xdr:colOff>
      <xdr:row>53</xdr:row>
      <xdr:rowOff>133350</xdr:rowOff>
    </xdr:from>
    <xdr:to>
      <xdr:col>91</xdr:col>
      <xdr:colOff>238125</xdr:colOff>
      <xdr:row>56</xdr:row>
      <xdr:rowOff>142875</xdr:rowOff>
    </xdr:to>
    <xdr:sp>
      <xdr:nvSpPr>
        <xdr:cNvPr id="95" name="AutoShape 200"/>
        <xdr:cNvSpPr>
          <a:spLocks/>
        </xdr:cNvSpPr>
      </xdr:nvSpPr>
      <xdr:spPr>
        <a:xfrm rot="5400000">
          <a:off x="36404550" y="9286875"/>
          <a:ext cx="38100" cy="466725"/>
        </a:xfrm>
        <a:prstGeom prst="bentConnector3">
          <a:avLst>
            <a:gd name="adj1" fmla="val 48981"/>
            <a:gd name="adj2" fmla="val -24375000"/>
            <a:gd name="adj3" fmla="val -7808162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371475</xdr:colOff>
      <xdr:row>50</xdr:row>
      <xdr:rowOff>19050</xdr:rowOff>
    </xdr:from>
    <xdr:to>
      <xdr:col>94</xdr:col>
      <xdr:colOff>371475</xdr:colOff>
      <xdr:row>50</xdr:row>
      <xdr:rowOff>28575</xdr:rowOff>
    </xdr:to>
    <xdr:sp>
      <xdr:nvSpPr>
        <xdr:cNvPr id="96" name="AutoShape 201"/>
        <xdr:cNvSpPr>
          <a:spLocks/>
        </xdr:cNvSpPr>
      </xdr:nvSpPr>
      <xdr:spPr>
        <a:xfrm flipV="1">
          <a:off x="36957000" y="8715375"/>
          <a:ext cx="762000" cy="9525"/>
        </a:xfrm>
        <a:prstGeom prst="straightConnector1">
          <a:avLst>
            <a:gd name="adj1" fmla="val 0"/>
            <a:gd name="adj2" fmla="val -43750000"/>
            <a:gd name="adj3" fmla="val -507500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371475</xdr:colOff>
      <xdr:row>64</xdr:row>
      <xdr:rowOff>0</xdr:rowOff>
    </xdr:from>
    <xdr:to>
      <xdr:col>101</xdr:col>
      <xdr:colOff>219075</xdr:colOff>
      <xdr:row>70</xdr:row>
      <xdr:rowOff>38100</xdr:rowOff>
    </xdr:to>
    <xdr:sp>
      <xdr:nvSpPr>
        <xdr:cNvPr id="97" name="AutoShape 202"/>
        <xdr:cNvSpPr>
          <a:spLocks/>
        </xdr:cNvSpPr>
      </xdr:nvSpPr>
      <xdr:spPr>
        <a:xfrm flipV="1">
          <a:off x="35814000" y="10829925"/>
          <a:ext cx="4419600" cy="952500"/>
        </a:xfrm>
        <a:prstGeom prst="bentConnector3">
          <a:avLst>
            <a:gd name="adj1" fmla="val 100574"/>
            <a:gd name="adj2" fmla="val 1237000"/>
            <a:gd name="adj3" fmla="val -775861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200025</xdr:colOff>
      <xdr:row>29</xdr:row>
      <xdr:rowOff>133350</xdr:rowOff>
    </xdr:from>
    <xdr:to>
      <xdr:col>101</xdr:col>
      <xdr:colOff>200025</xdr:colOff>
      <xdr:row>56</xdr:row>
      <xdr:rowOff>142875</xdr:rowOff>
    </xdr:to>
    <xdr:sp>
      <xdr:nvSpPr>
        <xdr:cNvPr id="98" name="AutoShape 203"/>
        <xdr:cNvSpPr>
          <a:spLocks/>
        </xdr:cNvSpPr>
      </xdr:nvSpPr>
      <xdr:spPr>
        <a:xfrm rot="16200000" flipH="1">
          <a:off x="40214550" y="5629275"/>
          <a:ext cx="0" cy="4124325"/>
        </a:xfrm>
        <a:prstGeom prst="bentConnector3">
          <a:avLst>
            <a:gd name="adj1" fmla="val 49884"/>
            <a:gd name="adj2" fmla="val 59200000"/>
            <a:gd name="adj3" fmla="val -937875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133350</xdr:rowOff>
    </xdr:from>
    <xdr:to>
      <xdr:col>22</xdr:col>
      <xdr:colOff>352425</xdr:colOff>
      <xdr:row>9</xdr:row>
      <xdr:rowOff>133350</xdr:rowOff>
    </xdr:to>
    <xdr:sp>
      <xdr:nvSpPr>
        <xdr:cNvPr id="99" name="AutoShape 206"/>
        <xdr:cNvSpPr>
          <a:spLocks/>
        </xdr:cNvSpPr>
      </xdr:nvSpPr>
      <xdr:spPr>
        <a:xfrm rot="10800000">
          <a:off x="9867900" y="2581275"/>
          <a:ext cx="333375" cy="0"/>
        </a:xfrm>
        <a:prstGeom prst="straightConnector1">
          <a:avLst>
            <a:gd name="adj1" fmla="val -2847143"/>
            <a:gd name="adj2" fmla="val -50004"/>
            <a:gd name="adj3" fmla="val -2847143"/>
          </a:avLst>
        </a:prstGeom>
        <a:noFill/>
        <a:ln w="508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190500</xdr:colOff>
      <xdr:row>33</xdr:row>
      <xdr:rowOff>19050</xdr:rowOff>
    </xdr:from>
    <xdr:to>
      <xdr:col>22</xdr:col>
      <xdr:colOff>190500</xdr:colOff>
      <xdr:row>36</xdr:row>
      <xdr:rowOff>114300</xdr:rowOff>
    </xdr:to>
    <xdr:sp>
      <xdr:nvSpPr>
        <xdr:cNvPr id="100" name="AutoShape 208"/>
        <xdr:cNvSpPr>
          <a:spLocks/>
        </xdr:cNvSpPr>
      </xdr:nvSpPr>
      <xdr:spPr>
        <a:xfrm rot="16200000">
          <a:off x="10039350" y="6124575"/>
          <a:ext cx="0" cy="552450"/>
        </a:xfrm>
        <a:prstGeom prst="straightConnector1">
          <a:avLst>
            <a:gd name="adj1" fmla="val -1893833"/>
            <a:gd name="adj2" fmla="val -50004"/>
            <a:gd name="adj3" fmla="val -1893833"/>
          </a:avLst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161925</xdr:colOff>
      <xdr:row>53</xdr:row>
      <xdr:rowOff>142875</xdr:rowOff>
    </xdr:from>
    <xdr:to>
      <xdr:col>71</xdr:col>
      <xdr:colOff>171450</xdr:colOff>
      <xdr:row>57</xdr:row>
      <xdr:rowOff>0</xdr:rowOff>
    </xdr:to>
    <xdr:sp>
      <xdr:nvSpPr>
        <xdr:cNvPr id="101" name="Line 209"/>
        <xdr:cNvSpPr>
          <a:spLocks/>
        </xdr:cNvSpPr>
      </xdr:nvSpPr>
      <xdr:spPr>
        <a:xfrm flipH="1" flipV="1">
          <a:off x="28746450" y="9296400"/>
          <a:ext cx="9525" cy="4667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190500</xdr:colOff>
      <xdr:row>43</xdr:row>
      <xdr:rowOff>142875</xdr:rowOff>
    </xdr:from>
    <xdr:to>
      <xdr:col>91</xdr:col>
      <xdr:colOff>200025</xdr:colOff>
      <xdr:row>46</xdr:row>
      <xdr:rowOff>142875</xdr:rowOff>
    </xdr:to>
    <xdr:sp>
      <xdr:nvSpPr>
        <xdr:cNvPr id="102" name="AutoShape 210"/>
        <xdr:cNvSpPr>
          <a:spLocks/>
        </xdr:cNvSpPr>
      </xdr:nvSpPr>
      <xdr:spPr>
        <a:xfrm>
          <a:off x="36395025" y="7772400"/>
          <a:ext cx="9525" cy="4572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13</xdr:row>
      <xdr:rowOff>142875</xdr:rowOff>
    </xdr:from>
    <xdr:to>
      <xdr:col>11</xdr:col>
      <xdr:colOff>190500</xdr:colOff>
      <xdr:row>26</xdr:row>
      <xdr:rowOff>142875</xdr:rowOff>
    </xdr:to>
    <xdr:sp>
      <xdr:nvSpPr>
        <xdr:cNvPr id="103" name="AutoShape 211"/>
        <xdr:cNvSpPr>
          <a:spLocks/>
        </xdr:cNvSpPr>
      </xdr:nvSpPr>
      <xdr:spPr>
        <a:xfrm rot="16200000">
          <a:off x="5848350" y="3200400"/>
          <a:ext cx="0" cy="1981200"/>
        </a:xfrm>
        <a:prstGeom prst="straightConnector1">
          <a:avLst>
            <a:gd name="adj1" fmla="val -229805"/>
            <a:gd name="adj2" fmla="val -50004"/>
            <a:gd name="adj3" fmla="val -229805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ssue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B\PROJEKTE\Atmp\IEA23\020526_navigator\Navigator\navigator3k3%20issues%20sorted%20by%20six%20digi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su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ess"/>
      <sheetName val="Actors"/>
      <sheetName val="Issues"/>
      <sheetName val="Methods and Tools"/>
      <sheetName val="Matri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tools\legoe.pdf" TargetMode="External" /><Relationship Id="rId2" Type="http://schemas.openxmlformats.org/officeDocument/2006/relationships/hyperlink" Target="tools\sunorb.pdf" TargetMode="External" /><Relationship Id="rId3" Type="http://schemas.openxmlformats.org/officeDocument/2006/relationships/hyperlink" Target="tools\derob_lth.pdf" TargetMode="External" /><Relationship Id="rId4" Type="http://schemas.openxmlformats.org/officeDocument/2006/relationships/hyperlink" Target="tools\trnsys.pdf" TargetMode="External" /><Relationship Id="rId5" Type="http://schemas.openxmlformats.org/officeDocument/2006/relationships/hyperlink" Target="tools\trnsyslite.pdf" TargetMode="External" /><Relationship Id="rId6" Type="http://schemas.openxmlformats.org/officeDocument/2006/relationships/hyperlink" Target="tools\radiance.pdf" TargetMode="External" /><Relationship Id="rId7" Type="http://schemas.openxmlformats.org/officeDocument/2006/relationships/hyperlink" Target="tools\fluent.pdf" TargetMode="External" /><Relationship Id="rId8" Type="http://schemas.openxmlformats.org/officeDocument/2006/relationships/hyperlink" Target="tools\comis.pdf" TargetMode="External" /><Relationship Id="rId9" Type="http://schemas.openxmlformats.org/officeDocument/2006/relationships/hyperlink" Target="tools\abt_niku.pdf" TargetMode="Externa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DV102"/>
  <sheetViews>
    <sheetView showGridLines="0" showRowColHeaders="0" showZeros="0" tabSelected="1" zoomScale="50" zoomScaleNormal="50" workbookViewId="0" topLeftCell="A1">
      <selection activeCell="Q7" sqref="Q7"/>
    </sheetView>
  </sheetViews>
  <sheetFormatPr defaultColWidth="11.421875" defaultRowHeight="12" customHeight="1"/>
  <cols>
    <col min="1" max="1" width="14.7109375" style="8" customWidth="1"/>
    <col min="2" max="2" width="9.140625" style="8" customWidth="1"/>
    <col min="3" max="3" width="15.28125" style="8" customWidth="1"/>
    <col min="4" max="53" width="5.7109375" style="8" customWidth="1"/>
    <col min="54" max="54" width="6.7109375" style="8" customWidth="1"/>
    <col min="55" max="16384" width="5.7109375" style="8" customWidth="1"/>
  </cols>
  <sheetData>
    <row r="1" ht="15" customHeight="1" thickBot="1"/>
    <row r="2" spans="1:106" ht="50.25" customHeight="1" thickBot="1">
      <c r="A2" s="343" t="s">
        <v>125</v>
      </c>
      <c r="B2" s="344"/>
      <c r="C2" s="17"/>
      <c r="D2" s="347" t="s">
        <v>676</v>
      </c>
      <c r="E2" s="348"/>
      <c r="F2" s="348"/>
      <c r="G2" s="348"/>
      <c r="H2" s="348"/>
      <c r="I2" s="348"/>
      <c r="J2" s="348"/>
      <c r="K2" s="348"/>
      <c r="L2" s="348"/>
      <c r="M2" s="348"/>
      <c r="N2" s="349"/>
      <c r="P2" s="340" t="s">
        <v>681</v>
      </c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2"/>
      <c r="BQ2" s="20"/>
      <c r="BR2" s="340" t="s">
        <v>683</v>
      </c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2"/>
      <c r="CL2" s="340" t="s">
        <v>686</v>
      </c>
      <c r="CM2" s="341"/>
      <c r="CN2" s="341"/>
      <c r="CO2" s="341"/>
      <c r="CP2" s="341"/>
      <c r="CQ2" s="341"/>
      <c r="CR2" s="341"/>
      <c r="CS2" s="341"/>
      <c r="CT2" s="341"/>
      <c r="CU2" s="341"/>
      <c r="CV2" s="341"/>
      <c r="CW2" s="341"/>
      <c r="CX2" s="341"/>
      <c r="CY2" s="341"/>
      <c r="CZ2" s="341"/>
      <c r="DA2" s="341"/>
      <c r="DB2" s="342"/>
    </row>
    <row r="3" spans="4:14" ht="15" customHeight="1" thickBot="1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06" ht="50.25" customHeight="1" thickBot="1">
      <c r="A4" s="343" t="s">
        <v>126</v>
      </c>
      <c r="B4" s="344"/>
      <c r="C4" s="17"/>
      <c r="D4" s="337" t="s">
        <v>676</v>
      </c>
      <c r="E4" s="338"/>
      <c r="F4" s="338"/>
      <c r="G4" s="338"/>
      <c r="H4" s="338"/>
      <c r="I4" s="338"/>
      <c r="J4" s="338"/>
      <c r="K4" s="338"/>
      <c r="L4" s="338"/>
      <c r="M4" s="338"/>
      <c r="N4" s="339"/>
      <c r="P4" s="337" t="s">
        <v>677</v>
      </c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9"/>
      <c r="AF4" s="337" t="s">
        <v>678</v>
      </c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9"/>
      <c r="AV4" s="337" t="s">
        <v>679</v>
      </c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9"/>
      <c r="BL4" s="337" t="s">
        <v>680</v>
      </c>
      <c r="BM4" s="338"/>
      <c r="BN4" s="338"/>
      <c r="BO4" s="338"/>
      <c r="BP4" s="339"/>
      <c r="BR4" s="352" t="s">
        <v>684</v>
      </c>
      <c r="BS4" s="338"/>
      <c r="BT4" s="338"/>
      <c r="BU4" s="338"/>
      <c r="BV4" s="339"/>
      <c r="BX4" s="337" t="s">
        <v>685</v>
      </c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9"/>
      <c r="CL4" s="337" t="s">
        <v>686</v>
      </c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  <c r="CZ4" s="338"/>
      <c r="DA4" s="338"/>
      <c r="DB4" s="339"/>
    </row>
    <row r="5" spans="2:52" ht="14.25" customHeight="1">
      <c r="B5" s="10"/>
      <c r="C5" s="10"/>
      <c r="AZ5" s="5"/>
    </row>
    <row r="6" spans="20:56" ht="12" customHeight="1">
      <c r="T6" s="5"/>
      <c r="X6" s="5"/>
      <c r="AZ6" s="4"/>
      <c r="BA6" s="2"/>
      <c r="BB6" s="2"/>
      <c r="BD6" s="5"/>
    </row>
    <row r="7" spans="1:107" ht="12" customHeight="1" thickBot="1">
      <c r="A7" s="345" t="s">
        <v>682</v>
      </c>
      <c r="B7" s="309" t="s">
        <v>693</v>
      </c>
      <c r="C7" s="18"/>
      <c r="D7" s="23"/>
      <c r="E7" s="47" t="str">
        <f>Matrix!$H$3</f>
        <v>B010</v>
      </c>
      <c r="F7" s="22"/>
      <c r="G7" s="22"/>
      <c r="H7" s="22"/>
      <c r="I7" s="22"/>
      <c r="J7" s="22"/>
      <c r="K7" s="47" t="str">
        <f>Matrix!$H$4</f>
        <v>B020</v>
      </c>
      <c r="L7" s="22"/>
      <c r="M7" s="22"/>
      <c r="N7" s="22"/>
      <c r="O7" s="45"/>
      <c r="P7" s="12"/>
      <c r="Q7" s="22"/>
      <c r="R7" s="22"/>
      <c r="S7" s="22"/>
      <c r="T7" s="44" t="str">
        <f>Matrix!$C$3</f>
        <v>A010</v>
      </c>
      <c r="U7" s="23"/>
      <c r="V7" s="23"/>
      <c r="W7" s="22"/>
      <c r="X7" s="44" t="str">
        <f>Matrix!$C$4</f>
        <v>A020</v>
      </c>
      <c r="Y7" s="23"/>
      <c r="Z7" s="23"/>
      <c r="AA7" s="22"/>
      <c r="AB7" s="22"/>
      <c r="AC7" s="22"/>
      <c r="AD7" s="22"/>
      <c r="AE7" s="329" t="s">
        <v>691</v>
      </c>
      <c r="AF7" s="22"/>
      <c r="AG7" s="22"/>
      <c r="AH7" s="22"/>
      <c r="AI7" s="22"/>
      <c r="AJ7" s="47" t="str">
        <f>Matrix!$C$5</f>
        <v>A030</v>
      </c>
      <c r="AK7" s="22"/>
      <c r="AL7" s="22"/>
      <c r="AM7" s="22"/>
      <c r="AN7" s="47" t="str">
        <f>Matrix!$C$6</f>
        <v>A040</v>
      </c>
      <c r="AO7" s="22"/>
      <c r="AP7" s="22"/>
      <c r="AQ7" s="22"/>
      <c r="AR7" s="22"/>
      <c r="AS7" s="22"/>
      <c r="AT7" s="22"/>
      <c r="AU7" s="322" t="s">
        <v>691</v>
      </c>
      <c r="AV7" s="22"/>
      <c r="AW7" s="22"/>
      <c r="AX7" s="22"/>
      <c r="AY7" s="22"/>
      <c r="AZ7" s="44" t="str">
        <f>Matrix!$C$7</f>
        <v>A050</v>
      </c>
      <c r="BA7" s="23"/>
      <c r="BB7" s="23"/>
      <c r="BC7" s="22"/>
      <c r="BD7" s="44" t="str">
        <f>Matrix!$C$8</f>
        <v>A060</v>
      </c>
      <c r="BE7" s="12"/>
      <c r="BF7" s="12"/>
      <c r="BG7" s="22"/>
      <c r="BH7" s="22"/>
      <c r="BI7" s="22"/>
      <c r="BJ7" s="22"/>
      <c r="BK7" s="45"/>
      <c r="BL7" s="22"/>
      <c r="BM7" s="47" t="str">
        <f>Matrix!$C$9</f>
        <v>A070</v>
      </c>
      <c r="BN7" s="22"/>
      <c r="BO7" s="25"/>
      <c r="BP7" s="25"/>
      <c r="BQ7" s="353" t="s">
        <v>691</v>
      </c>
      <c r="BR7" s="22"/>
      <c r="BS7" s="22"/>
      <c r="BT7" s="22"/>
      <c r="BU7" s="22"/>
      <c r="BV7" s="22"/>
      <c r="BW7" s="50"/>
      <c r="BX7" s="22"/>
      <c r="BY7" s="22"/>
      <c r="BZ7" s="22"/>
      <c r="CA7" s="22"/>
      <c r="CB7" s="22"/>
      <c r="CC7" s="22"/>
      <c r="CD7" s="22"/>
      <c r="CE7" s="22"/>
      <c r="CF7" s="22"/>
      <c r="CG7" s="47" t="str">
        <f>Matrix!$C$10</f>
        <v>A080</v>
      </c>
      <c r="CH7" s="22"/>
      <c r="CI7" s="22"/>
      <c r="CJ7" s="22"/>
      <c r="CK7" s="356"/>
      <c r="CL7" s="22"/>
      <c r="CM7" s="47" t="str">
        <f>Matrix!$C$11</f>
        <v>A090</v>
      </c>
      <c r="CN7" s="22"/>
      <c r="CO7" s="22"/>
      <c r="CP7" s="22"/>
      <c r="CQ7" s="47" t="str">
        <f>Matrix!$C$12</f>
        <v>A100</v>
      </c>
      <c r="CR7" s="22"/>
      <c r="CS7" s="22"/>
      <c r="CT7" s="22"/>
      <c r="CU7" s="22"/>
      <c r="CV7" s="25"/>
      <c r="CW7" s="22"/>
      <c r="CX7" s="25"/>
      <c r="CY7" s="25"/>
      <c r="CZ7" s="22"/>
      <c r="DA7" s="22"/>
      <c r="DB7" s="22"/>
      <c r="DC7" s="22"/>
    </row>
    <row r="8" spans="1:107" ht="12" customHeight="1">
      <c r="A8" s="346"/>
      <c r="B8" s="310"/>
      <c r="C8" s="19"/>
      <c r="D8" s="23"/>
      <c r="E8" s="270" t="str">
        <f>Matrix!$I$3</f>
        <v>- Project brief
- Objectives
- Background
- Influences</v>
      </c>
      <c r="F8" s="289"/>
      <c r="G8" s="290"/>
      <c r="H8" s="22"/>
      <c r="I8" s="25"/>
      <c r="J8" s="22"/>
      <c r="K8" s="270" t="str">
        <f>Matrix!$I$4</f>
        <v>- Site inspection
- Site analysis</v>
      </c>
      <c r="L8" s="289"/>
      <c r="M8" s="290"/>
      <c r="N8" s="22"/>
      <c r="O8" s="45"/>
      <c r="P8" s="12"/>
      <c r="Q8" s="22"/>
      <c r="R8" s="22"/>
      <c r="S8" s="22"/>
      <c r="T8" s="300" t="str">
        <f>Matrix!$D$3</f>
        <v>Rough cost estimate</v>
      </c>
      <c r="U8" s="301"/>
      <c r="V8" s="302"/>
      <c r="W8" s="23"/>
      <c r="X8" s="300" t="str">
        <f>Matrix!$D$4</f>
        <v>Consider Building
codes, regulations
and industry
standards</v>
      </c>
      <c r="Y8" s="301"/>
      <c r="Z8" s="302"/>
      <c r="AA8" s="22"/>
      <c r="AB8" s="22"/>
      <c r="AC8" s="22"/>
      <c r="AD8" s="22"/>
      <c r="AE8" s="329"/>
      <c r="AF8" s="22"/>
      <c r="AG8" s="22"/>
      <c r="AH8" s="22"/>
      <c r="AI8" s="22"/>
      <c r="AJ8" s="323" t="str">
        <f>Matrix!$D$5</f>
        <v>- Review goals
  and requirements 
- Qualified cost
  estimation</v>
      </c>
      <c r="AK8" s="324"/>
      <c r="AL8" s="325"/>
      <c r="AM8" s="22"/>
      <c r="AN8" s="270" t="str">
        <f>Matrix!$D$6</f>
        <v>- Calculations
- Simulations
- Quantifications</v>
      </c>
      <c r="AO8" s="289"/>
      <c r="AP8" s="290"/>
      <c r="AQ8" s="22"/>
      <c r="AR8" s="22"/>
      <c r="AS8" s="22"/>
      <c r="AT8" s="22"/>
      <c r="AU8" s="322"/>
      <c r="AV8" s="22"/>
      <c r="AW8" s="22"/>
      <c r="AX8" s="22"/>
      <c r="AY8" s="22"/>
      <c r="AZ8" s="270" t="str">
        <f>Matrix!$D$7</f>
        <v>- Life cycle analysis
- Cost calculation</v>
      </c>
      <c r="BA8" s="289"/>
      <c r="BB8" s="290"/>
      <c r="BC8" s="22"/>
      <c r="BD8" s="270" t="str">
        <f>Matrix!$D$8</f>
        <v>- Detailed
  calculations
- Simulation</v>
      </c>
      <c r="BE8" s="289"/>
      <c r="BF8" s="290"/>
      <c r="BG8" s="22"/>
      <c r="BH8" s="22"/>
      <c r="BI8" s="22"/>
      <c r="BJ8" s="22"/>
      <c r="BK8" s="45"/>
      <c r="BL8" s="22"/>
      <c r="BM8" s="273" t="str">
        <f>Matrix!$D$9</f>
        <v>Construction strategies</v>
      </c>
      <c r="BN8" s="274"/>
      <c r="BO8" s="275"/>
      <c r="BP8" s="23"/>
      <c r="BQ8" s="353"/>
      <c r="BR8" s="12"/>
      <c r="BS8" s="12"/>
      <c r="BT8" s="22"/>
      <c r="BU8" s="22"/>
      <c r="BV8" s="22"/>
      <c r="BW8" s="50"/>
      <c r="BX8" s="22"/>
      <c r="BY8" s="22"/>
      <c r="BZ8" s="22"/>
      <c r="CA8" s="22"/>
      <c r="CB8" s="22"/>
      <c r="CC8" s="22"/>
      <c r="CD8" s="22"/>
      <c r="CE8" s="22"/>
      <c r="CF8" s="22"/>
      <c r="CG8" s="273" t="str">
        <f>Matrix!$D$10</f>
        <v>Commissioning plan for energy related </v>
      </c>
      <c r="CH8" s="274"/>
      <c r="CI8" s="275"/>
      <c r="CJ8" s="12"/>
      <c r="CK8" s="356"/>
      <c r="CL8" s="22"/>
      <c r="CM8" s="273" t="str">
        <f>Matrix!$D$11</f>
        <v>Operation strategies</v>
      </c>
      <c r="CN8" s="274"/>
      <c r="CO8" s="275"/>
      <c r="CP8" s="22"/>
      <c r="CQ8" s="273" t="str">
        <f>Matrix!$D$12</f>
        <v>Management and Maintenance plan</v>
      </c>
      <c r="CR8" s="274"/>
      <c r="CS8" s="275"/>
      <c r="CT8" s="22"/>
      <c r="CU8" s="22"/>
      <c r="CV8" s="23"/>
      <c r="CW8" s="23"/>
      <c r="CX8" s="23"/>
      <c r="CY8" s="170"/>
      <c r="CZ8" s="170"/>
      <c r="DA8" s="170"/>
      <c r="DB8" s="170"/>
      <c r="DC8" s="170"/>
    </row>
    <row r="9" spans="1:107" ht="12" customHeight="1">
      <c r="A9" s="346"/>
      <c r="B9" s="310"/>
      <c r="C9" s="19"/>
      <c r="D9" s="23"/>
      <c r="E9" s="272"/>
      <c r="F9" s="268"/>
      <c r="G9" s="269"/>
      <c r="H9" s="22"/>
      <c r="I9" s="23"/>
      <c r="J9" s="23"/>
      <c r="K9" s="272"/>
      <c r="L9" s="268"/>
      <c r="M9" s="269"/>
      <c r="N9" s="23"/>
      <c r="O9" s="45"/>
      <c r="P9" s="12"/>
      <c r="Q9" s="22"/>
      <c r="R9" s="22"/>
      <c r="S9" s="22"/>
      <c r="T9" s="303"/>
      <c r="U9" s="304"/>
      <c r="V9" s="305"/>
      <c r="W9" s="23"/>
      <c r="X9" s="303"/>
      <c r="Y9" s="304"/>
      <c r="Z9" s="305"/>
      <c r="AA9" s="22"/>
      <c r="AB9" s="22"/>
      <c r="AC9" s="22"/>
      <c r="AD9" s="22"/>
      <c r="AE9" s="329"/>
      <c r="AF9" s="22"/>
      <c r="AG9" s="22"/>
      <c r="AH9" s="22"/>
      <c r="AI9" s="22"/>
      <c r="AJ9" s="326"/>
      <c r="AK9" s="327"/>
      <c r="AL9" s="328"/>
      <c r="AM9" s="22"/>
      <c r="AN9" s="272"/>
      <c r="AO9" s="268"/>
      <c r="AP9" s="269"/>
      <c r="AQ9" s="22"/>
      <c r="AR9" s="22"/>
      <c r="AS9" s="22"/>
      <c r="AT9" s="22"/>
      <c r="AU9" s="322"/>
      <c r="AV9" s="22"/>
      <c r="AW9" s="22"/>
      <c r="AX9" s="22"/>
      <c r="AY9" s="22"/>
      <c r="AZ9" s="272"/>
      <c r="BA9" s="268"/>
      <c r="BB9" s="269"/>
      <c r="BC9" s="22"/>
      <c r="BD9" s="272"/>
      <c r="BE9" s="268"/>
      <c r="BF9" s="269"/>
      <c r="BG9" s="22"/>
      <c r="BH9" s="22"/>
      <c r="BI9" s="22"/>
      <c r="BJ9" s="22"/>
      <c r="BK9" s="45"/>
      <c r="BL9" s="22"/>
      <c r="BM9" s="276"/>
      <c r="BN9" s="277"/>
      <c r="BO9" s="278"/>
      <c r="BP9" s="23"/>
      <c r="BQ9" s="353"/>
      <c r="BR9" s="12"/>
      <c r="BS9" s="12"/>
      <c r="BT9" s="22"/>
      <c r="BU9" s="22"/>
      <c r="BV9" s="22"/>
      <c r="BW9" s="50"/>
      <c r="BX9" s="22"/>
      <c r="BY9" s="22"/>
      <c r="BZ9" s="22"/>
      <c r="CA9" s="22"/>
      <c r="CB9" s="22"/>
      <c r="CC9" s="22"/>
      <c r="CD9" s="22"/>
      <c r="CE9" s="22"/>
      <c r="CF9" s="22"/>
      <c r="CG9" s="276"/>
      <c r="CH9" s="277"/>
      <c r="CI9" s="278"/>
      <c r="CJ9" s="12"/>
      <c r="CK9" s="356"/>
      <c r="CL9" s="22"/>
      <c r="CM9" s="276"/>
      <c r="CN9" s="277"/>
      <c r="CO9" s="278"/>
      <c r="CP9" s="22"/>
      <c r="CQ9" s="276"/>
      <c r="CR9" s="277"/>
      <c r="CS9" s="278"/>
      <c r="CT9" s="22"/>
      <c r="CU9" s="22"/>
      <c r="CV9" s="23"/>
      <c r="CW9" s="23"/>
      <c r="CX9" s="23"/>
      <c r="CY9" s="170"/>
      <c r="CZ9" s="170"/>
      <c r="DA9" s="170"/>
      <c r="DB9" s="170"/>
      <c r="DC9" s="170"/>
    </row>
    <row r="10" spans="1:107" ht="12" customHeight="1">
      <c r="A10" s="346"/>
      <c r="B10" s="310"/>
      <c r="C10" s="19"/>
      <c r="D10" s="23"/>
      <c r="E10" s="272"/>
      <c r="F10" s="268"/>
      <c r="G10" s="269"/>
      <c r="H10" s="22"/>
      <c r="I10" s="23"/>
      <c r="J10" s="23"/>
      <c r="K10" s="272"/>
      <c r="L10" s="268"/>
      <c r="M10" s="269"/>
      <c r="N10" s="23"/>
      <c r="O10" s="45"/>
      <c r="P10" s="12"/>
      <c r="Q10" s="22"/>
      <c r="R10" s="22"/>
      <c r="S10" s="22"/>
      <c r="T10" s="303"/>
      <c r="U10" s="304"/>
      <c r="V10" s="305"/>
      <c r="W10" s="23"/>
      <c r="X10" s="303"/>
      <c r="Y10" s="304"/>
      <c r="Z10" s="305"/>
      <c r="AA10" s="22"/>
      <c r="AB10" s="22"/>
      <c r="AC10" s="22"/>
      <c r="AD10" s="22"/>
      <c r="AE10" s="329"/>
      <c r="AF10" s="22"/>
      <c r="AG10" s="22"/>
      <c r="AH10" s="22"/>
      <c r="AI10" s="22"/>
      <c r="AJ10" s="326"/>
      <c r="AK10" s="327"/>
      <c r="AL10" s="328"/>
      <c r="AM10" s="22"/>
      <c r="AN10" s="272"/>
      <c r="AO10" s="268"/>
      <c r="AP10" s="269"/>
      <c r="AQ10" s="22"/>
      <c r="AR10" s="22"/>
      <c r="AS10" s="22"/>
      <c r="AT10" s="22"/>
      <c r="AU10" s="322"/>
      <c r="AV10" s="22"/>
      <c r="AW10" s="22"/>
      <c r="AX10" s="22"/>
      <c r="AY10" s="22"/>
      <c r="AZ10" s="272"/>
      <c r="BA10" s="268"/>
      <c r="BB10" s="269"/>
      <c r="BC10" s="22"/>
      <c r="BD10" s="272"/>
      <c r="BE10" s="268"/>
      <c r="BF10" s="269"/>
      <c r="BG10" s="22"/>
      <c r="BH10" s="22"/>
      <c r="BI10" s="22"/>
      <c r="BJ10" s="22"/>
      <c r="BK10" s="45"/>
      <c r="BL10" s="22"/>
      <c r="BM10" s="276"/>
      <c r="BN10" s="277"/>
      <c r="BO10" s="278"/>
      <c r="BP10" s="23"/>
      <c r="BQ10" s="353"/>
      <c r="BR10" s="12"/>
      <c r="BS10" s="12"/>
      <c r="BT10" s="22"/>
      <c r="BU10" s="22"/>
      <c r="BV10" s="22"/>
      <c r="BW10" s="50"/>
      <c r="BX10" s="22"/>
      <c r="BY10" s="22"/>
      <c r="BZ10" s="22"/>
      <c r="CA10" s="22"/>
      <c r="CB10" s="22"/>
      <c r="CC10" s="22"/>
      <c r="CD10" s="22"/>
      <c r="CE10" s="22"/>
      <c r="CF10" s="22"/>
      <c r="CG10" s="276"/>
      <c r="CH10" s="277"/>
      <c r="CI10" s="278"/>
      <c r="CJ10" s="12"/>
      <c r="CK10" s="356"/>
      <c r="CL10" s="22"/>
      <c r="CM10" s="276"/>
      <c r="CN10" s="277"/>
      <c r="CO10" s="278"/>
      <c r="CP10" s="22"/>
      <c r="CQ10" s="276"/>
      <c r="CR10" s="277"/>
      <c r="CS10" s="278"/>
      <c r="CT10" s="22"/>
      <c r="CU10" s="22"/>
      <c r="CV10" s="23"/>
      <c r="CW10" s="23"/>
      <c r="CX10" s="23"/>
      <c r="CY10" s="170"/>
      <c r="CZ10" s="170"/>
      <c r="DA10" s="170"/>
      <c r="DB10" s="170"/>
      <c r="DC10" s="170"/>
    </row>
    <row r="11" spans="1:107" ht="12" customHeight="1">
      <c r="A11" s="346"/>
      <c r="B11" s="310"/>
      <c r="C11" s="19"/>
      <c r="D11" s="23"/>
      <c r="E11" s="272"/>
      <c r="F11" s="268"/>
      <c r="G11" s="269"/>
      <c r="H11" s="22"/>
      <c r="I11" s="23"/>
      <c r="J11" s="23"/>
      <c r="K11" s="272"/>
      <c r="L11" s="268"/>
      <c r="M11" s="269"/>
      <c r="N11" s="23"/>
      <c r="O11" s="45"/>
      <c r="P11" s="12"/>
      <c r="Q11" s="22"/>
      <c r="R11" s="22"/>
      <c r="S11" s="22"/>
      <c r="T11" s="303"/>
      <c r="U11" s="304"/>
      <c r="V11" s="305"/>
      <c r="W11" s="23"/>
      <c r="X11" s="303"/>
      <c r="Y11" s="304"/>
      <c r="Z11" s="305"/>
      <c r="AA11" s="22"/>
      <c r="AB11" s="22"/>
      <c r="AC11" s="22"/>
      <c r="AD11" s="22"/>
      <c r="AE11" s="329"/>
      <c r="AF11" s="22"/>
      <c r="AG11" s="22"/>
      <c r="AH11" s="22"/>
      <c r="AI11" s="22"/>
      <c r="AJ11" s="326"/>
      <c r="AK11" s="327"/>
      <c r="AL11" s="328"/>
      <c r="AM11" s="22"/>
      <c r="AN11" s="272"/>
      <c r="AO11" s="268"/>
      <c r="AP11" s="269"/>
      <c r="AQ11" s="22"/>
      <c r="AR11" s="22"/>
      <c r="AS11" s="22"/>
      <c r="AT11" s="22"/>
      <c r="AU11" s="322"/>
      <c r="AV11" s="22"/>
      <c r="AW11" s="22"/>
      <c r="AX11" s="22"/>
      <c r="AY11" s="22"/>
      <c r="AZ11" s="272"/>
      <c r="BA11" s="268"/>
      <c r="BB11" s="269"/>
      <c r="BC11" s="22"/>
      <c r="BD11" s="272"/>
      <c r="BE11" s="268"/>
      <c r="BF11" s="269"/>
      <c r="BG11" s="22"/>
      <c r="BH11" s="22"/>
      <c r="BI11" s="22"/>
      <c r="BJ11" s="22"/>
      <c r="BK11" s="45"/>
      <c r="BL11" s="22"/>
      <c r="BM11" s="276"/>
      <c r="BN11" s="277"/>
      <c r="BO11" s="278"/>
      <c r="BP11" s="23"/>
      <c r="BQ11" s="353"/>
      <c r="BR11" s="12"/>
      <c r="BS11" s="12"/>
      <c r="BT11" s="22"/>
      <c r="BU11" s="22"/>
      <c r="BV11" s="22"/>
      <c r="BW11" s="50"/>
      <c r="BX11" s="22"/>
      <c r="BY11" s="22"/>
      <c r="BZ11" s="22"/>
      <c r="CA11" s="22"/>
      <c r="CB11" s="22"/>
      <c r="CC11" s="22"/>
      <c r="CD11" s="22"/>
      <c r="CE11" s="22"/>
      <c r="CF11" s="22"/>
      <c r="CG11" s="276"/>
      <c r="CH11" s="277"/>
      <c r="CI11" s="278"/>
      <c r="CJ11" s="12"/>
      <c r="CK11" s="356"/>
      <c r="CL11" s="22"/>
      <c r="CM11" s="276"/>
      <c r="CN11" s="277"/>
      <c r="CO11" s="278"/>
      <c r="CP11" s="22"/>
      <c r="CQ11" s="276"/>
      <c r="CR11" s="277"/>
      <c r="CS11" s="278"/>
      <c r="CT11" s="22"/>
      <c r="CU11" s="22"/>
      <c r="CV11" s="23"/>
      <c r="CW11" s="23"/>
      <c r="CX11" s="23"/>
      <c r="CY11" s="170"/>
      <c r="CZ11" s="170"/>
      <c r="DA11" s="170"/>
      <c r="DB11" s="170"/>
      <c r="DC11" s="170"/>
    </row>
    <row r="12" spans="1:107" ht="12" customHeight="1">
      <c r="A12" s="346"/>
      <c r="B12" s="310"/>
      <c r="C12" s="19"/>
      <c r="D12" s="23"/>
      <c r="E12" s="279" t="str">
        <f>Matrix!$J$3</f>
        <v>Cl, AR</v>
      </c>
      <c r="F12" s="280"/>
      <c r="G12" s="281"/>
      <c r="H12" s="22"/>
      <c r="I12" s="23"/>
      <c r="J12" s="23"/>
      <c r="K12" s="279" t="str">
        <f>Matrix!$J$4</f>
        <v>AR, ES, CS, LD, ID, DF</v>
      </c>
      <c r="L12" s="280"/>
      <c r="M12" s="281"/>
      <c r="N12" s="23"/>
      <c r="O12" s="45"/>
      <c r="P12" s="12"/>
      <c r="Q12" s="22"/>
      <c r="R12" s="22"/>
      <c r="S12" s="22"/>
      <c r="T12" s="298" t="str">
        <f>Matrix!$E$3</f>
        <v>AR, RO, OS, CS, C</v>
      </c>
      <c r="U12" s="280"/>
      <c r="V12" s="281"/>
      <c r="W12" s="12"/>
      <c r="X12" s="298" t="str">
        <f>Matrix!$E$4</f>
        <v>AR, EP, ME</v>
      </c>
      <c r="Y12" s="280"/>
      <c r="Z12" s="281"/>
      <c r="AA12" s="22"/>
      <c r="AB12" s="22"/>
      <c r="AC12" s="22"/>
      <c r="AD12" s="22"/>
      <c r="AE12" s="329"/>
      <c r="AF12" s="22"/>
      <c r="AG12" s="22"/>
      <c r="AH12" s="22"/>
      <c r="AI12" s="22"/>
      <c r="AJ12" s="279" t="str">
        <f>Matrix!$E$5</f>
        <v>AR, DV, EP</v>
      </c>
      <c r="AK12" s="280"/>
      <c r="AL12" s="281"/>
      <c r="AM12" s="22"/>
      <c r="AN12" s="279" t="str">
        <f>Matrix!$E$6</f>
        <v>AR, EP, ES</v>
      </c>
      <c r="AO12" s="280"/>
      <c r="AP12" s="281"/>
      <c r="AQ12" s="22"/>
      <c r="AR12" s="22"/>
      <c r="AS12" s="22"/>
      <c r="AT12" s="22"/>
      <c r="AU12" s="322"/>
      <c r="AV12" s="22"/>
      <c r="AW12" s="22"/>
      <c r="AX12" s="22"/>
      <c r="AY12" s="22"/>
      <c r="AZ12" s="335" t="str">
        <f>Matrix!$E$7</f>
        <v>AR, BO</v>
      </c>
      <c r="BA12" s="280"/>
      <c r="BB12" s="281"/>
      <c r="BC12" s="22"/>
      <c r="BD12" s="355" t="str">
        <f>Matrix!$E$8</f>
        <v>ES, AR, SE, DS, LS</v>
      </c>
      <c r="BE12" s="280"/>
      <c r="BF12" s="281"/>
      <c r="BG12" s="22"/>
      <c r="BH12" s="22"/>
      <c r="BI12" s="22"/>
      <c r="BJ12" s="22"/>
      <c r="BK12" s="45"/>
      <c r="BL12" s="22"/>
      <c r="BM12" s="279" t="str">
        <f>Matrix!$E$9</f>
        <v>AR,SE,EP</v>
      </c>
      <c r="BN12" s="280"/>
      <c r="BO12" s="281"/>
      <c r="BP12" s="12"/>
      <c r="BQ12" s="353"/>
      <c r="BR12" s="12"/>
      <c r="BS12" s="12"/>
      <c r="BT12" s="22"/>
      <c r="BU12" s="22"/>
      <c r="BV12" s="22"/>
      <c r="BW12" s="50"/>
      <c r="BX12" s="22"/>
      <c r="BY12" s="22"/>
      <c r="BZ12" s="22"/>
      <c r="CA12" s="22"/>
      <c r="CB12" s="22"/>
      <c r="CC12" s="22"/>
      <c r="CD12" s="22"/>
      <c r="CE12" s="22"/>
      <c r="CF12" s="22"/>
      <c r="CG12" s="279" t="str">
        <f>Matrix!$E$10</f>
        <v>AR, ME, DS, LS, CS</v>
      </c>
      <c r="CH12" s="280"/>
      <c r="CI12" s="281"/>
      <c r="CJ12" s="12"/>
      <c r="CK12" s="356"/>
      <c r="CL12" s="22"/>
      <c r="CM12" s="279" t="str">
        <f>Matrix!$E$11</f>
        <v>AR, BO, CL, QS</v>
      </c>
      <c r="CN12" s="280"/>
      <c r="CO12" s="281"/>
      <c r="CP12" s="22"/>
      <c r="CQ12" s="279" t="str">
        <f>Matrix!$E$12</f>
        <v>BO, MS, BM, QS</v>
      </c>
      <c r="CR12" s="280"/>
      <c r="CS12" s="281"/>
      <c r="CT12" s="22"/>
      <c r="CU12" s="22"/>
      <c r="CV12" s="12"/>
      <c r="CW12" s="12"/>
      <c r="CX12" s="12"/>
      <c r="CY12" s="12"/>
      <c r="CZ12" s="12"/>
      <c r="DA12" s="12"/>
      <c r="DB12" s="12"/>
      <c r="DC12" s="12"/>
    </row>
    <row r="13" spans="1:107" ht="12" customHeight="1">
      <c r="A13" s="346"/>
      <c r="B13" s="310"/>
      <c r="C13" s="19"/>
      <c r="D13" s="76"/>
      <c r="E13" s="306" t="str">
        <f>Matrix!$K$3</f>
        <v>409030</v>
      </c>
      <c r="F13" s="283"/>
      <c r="G13" s="284"/>
      <c r="H13" s="22"/>
      <c r="I13" s="12"/>
      <c r="J13" s="12"/>
      <c r="K13" s="299" t="str">
        <f>Matrix!$K$4</f>
        <v>409030</v>
      </c>
      <c r="L13" s="283"/>
      <c r="M13" s="284"/>
      <c r="N13" s="12"/>
      <c r="O13" s="45"/>
      <c r="P13" s="12"/>
      <c r="Q13" s="22"/>
      <c r="R13" s="22"/>
      <c r="S13" s="22"/>
      <c r="T13" s="299" t="str">
        <f>Matrix!$F$3</f>
        <v>213011,308020,207037</v>
      </c>
      <c r="U13" s="350"/>
      <c r="V13" s="351"/>
      <c r="W13" s="14"/>
      <c r="X13" s="299" t="str">
        <f>Matrix!$F$4</f>
        <v>213061, 103007, 104056, 103018</v>
      </c>
      <c r="Y13" s="283"/>
      <c r="Z13" s="284"/>
      <c r="AA13" s="22"/>
      <c r="AB13" s="22"/>
      <c r="AC13" s="22"/>
      <c r="AD13" s="22"/>
      <c r="AE13" s="329"/>
      <c r="AF13" s="22"/>
      <c r="AG13" s="22"/>
      <c r="AH13" s="22"/>
      <c r="AI13" s="22"/>
      <c r="AJ13" s="299" t="str">
        <f>Matrix!$F$5</f>
        <v>308020</v>
      </c>
      <c r="AK13" s="283"/>
      <c r="AL13" s="284"/>
      <c r="AM13" s="22"/>
      <c r="AN13" s="299" t="str">
        <f>Matrix!$F$6</f>
        <v>308020,207037,308054,313063</v>
      </c>
      <c r="AO13" s="283"/>
      <c r="AP13" s="284"/>
      <c r="AQ13" s="22"/>
      <c r="AR13" s="22"/>
      <c r="AS13" s="22"/>
      <c r="AT13" s="22"/>
      <c r="AU13" s="322"/>
      <c r="AV13" s="22"/>
      <c r="AW13" s="22"/>
      <c r="AX13" s="22"/>
      <c r="AY13" s="22"/>
      <c r="AZ13" s="354" t="str">
        <f>Matrix!$F$7</f>
        <v>308020,207037</v>
      </c>
      <c r="BA13" s="283"/>
      <c r="BB13" s="284"/>
      <c r="BC13" s="22"/>
      <c r="BD13" s="299" t="str">
        <f>Matrix!$F$8</f>
        <v>313063, 308054</v>
      </c>
      <c r="BE13" s="283"/>
      <c r="BF13" s="284"/>
      <c r="BG13" s="22"/>
      <c r="BH13" s="22"/>
      <c r="BI13" s="22"/>
      <c r="BJ13" s="22"/>
      <c r="BK13" s="45"/>
      <c r="BL13" s="22"/>
      <c r="BM13" s="299" t="str">
        <f>Matrix!$F$9</f>
        <v>103018,213032,101053</v>
      </c>
      <c r="BN13" s="283"/>
      <c r="BO13" s="284"/>
      <c r="BP13" s="12"/>
      <c r="BQ13" s="353"/>
      <c r="BR13" s="12"/>
      <c r="BS13" s="12"/>
      <c r="BT13" s="22"/>
      <c r="BU13" s="22"/>
      <c r="BV13" s="22"/>
      <c r="BW13" s="50"/>
      <c r="BX13" s="22"/>
      <c r="BY13" s="22"/>
      <c r="BZ13" s="22"/>
      <c r="CA13" s="22"/>
      <c r="CB13" s="22"/>
      <c r="CC13" s="22"/>
      <c r="CD13" s="22"/>
      <c r="CE13" s="22"/>
      <c r="CF13" s="22"/>
      <c r="CG13" s="299" t="str">
        <f>Matrix!$F$10</f>
        <v>308034,300035,308045,308048,308049</v>
      </c>
      <c r="CH13" s="283"/>
      <c r="CI13" s="284"/>
      <c r="CJ13" s="12"/>
      <c r="CK13" s="356"/>
      <c r="CL13" s="22"/>
      <c r="CM13" s="299" t="str">
        <f>Matrix!$F$11</f>
        <v>308034,300035,308045,300067</v>
      </c>
      <c r="CN13" s="283"/>
      <c r="CO13" s="284"/>
      <c r="CP13" s="22"/>
      <c r="CQ13" s="299" t="str">
        <f>Matrix!$F$12</f>
        <v>312028, 308049, 308048, 308045</v>
      </c>
      <c r="CR13" s="283"/>
      <c r="CS13" s="284"/>
      <c r="CT13" s="22"/>
      <c r="CU13" s="22"/>
      <c r="CV13" s="76"/>
      <c r="CW13" s="76"/>
      <c r="CX13" s="76"/>
      <c r="CY13" s="76"/>
      <c r="CZ13" s="76"/>
      <c r="DA13" s="76"/>
      <c r="DB13" s="76"/>
      <c r="DC13" s="76"/>
    </row>
    <row r="14" spans="1:107" ht="12" customHeight="1" thickBot="1">
      <c r="A14" s="346"/>
      <c r="B14" s="310"/>
      <c r="C14" s="19"/>
      <c r="D14" s="76"/>
      <c r="E14" s="307" t="str">
        <f>Matrix!$L$3</f>
        <v>T01301,T01303</v>
      </c>
      <c r="F14" s="286"/>
      <c r="G14" s="287"/>
      <c r="H14" s="22"/>
      <c r="I14" s="76"/>
      <c r="J14" s="76"/>
      <c r="K14" s="307" t="str">
        <f>Matrix!$L$4</f>
        <v>T01303</v>
      </c>
      <c r="L14" s="286"/>
      <c r="M14" s="287"/>
      <c r="N14" s="12"/>
      <c r="O14" s="45"/>
      <c r="P14" s="22"/>
      <c r="Q14" s="22"/>
      <c r="R14" s="22"/>
      <c r="S14" s="22"/>
      <c r="T14" s="285" t="str">
        <f>Matrix!$G$3</f>
        <v>T03101,T03102, T042510, T042511, T042512</v>
      </c>
      <c r="U14" s="286"/>
      <c r="V14" s="287"/>
      <c r="W14" s="12"/>
      <c r="X14" s="285" t="str">
        <f>Matrix!$G$4</f>
        <v>T02101</v>
      </c>
      <c r="Y14" s="286"/>
      <c r="Z14" s="287"/>
      <c r="AA14" s="22"/>
      <c r="AB14" s="22"/>
      <c r="AC14" s="22"/>
      <c r="AD14" s="22"/>
      <c r="AE14" s="329"/>
      <c r="AF14" s="22"/>
      <c r="AG14" s="22"/>
      <c r="AH14" s="22"/>
      <c r="AI14" s="22"/>
      <c r="AJ14" s="285" t="str">
        <f>Matrix!$G$5</f>
        <v>T02203,T04102,T04101</v>
      </c>
      <c r="AK14" s="286"/>
      <c r="AL14" s="287"/>
      <c r="AM14" s="22"/>
      <c r="AN14" s="285" t="str">
        <f>Matrix!$G$6</f>
        <v>T04271,T04272</v>
      </c>
      <c r="AO14" s="286"/>
      <c r="AP14" s="287"/>
      <c r="AQ14" s="22"/>
      <c r="AR14" s="22"/>
      <c r="AS14" s="22"/>
      <c r="AT14" s="22"/>
      <c r="AU14" s="322"/>
      <c r="AV14" s="22"/>
      <c r="AW14" s="22"/>
      <c r="AX14" s="22"/>
      <c r="AY14" s="22"/>
      <c r="AZ14" s="336" t="str">
        <f>Matrix!$G$7</f>
        <v>T04104</v>
      </c>
      <c r="BA14" s="286"/>
      <c r="BB14" s="287"/>
      <c r="BC14" s="22"/>
      <c r="BD14" s="285" t="str">
        <f>Matrix!$G$8</f>
        <v>T04252</v>
      </c>
      <c r="BE14" s="286"/>
      <c r="BF14" s="287"/>
      <c r="BG14" s="22"/>
      <c r="BH14" s="22"/>
      <c r="BI14" s="22"/>
      <c r="BJ14" s="22"/>
      <c r="BK14" s="45"/>
      <c r="BL14" s="22"/>
      <c r="BM14" s="285" t="str">
        <f>Matrix!$G$9</f>
        <v>T01110</v>
      </c>
      <c r="BN14" s="286"/>
      <c r="BO14" s="287"/>
      <c r="BP14" s="12"/>
      <c r="BQ14" s="353"/>
      <c r="BR14" s="12"/>
      <c r="BS14" s="12"/>
      <c r="BT14" s="22"/>
      <c r="BU14" s="22"/>
      <c r="BV14" s="22"/>
      <c r="BW14" s="50"/>
      <c r="BX14" s="22"/>
      <c r="BY14" s="22"/>
      <c r="BZ14" s="22"/>
      <c r="CA14" s="22"/>
      <c r="CB14" s="22"/>
      <c r="CC14" s="22"/>
      <c r="CD14" s="22"/>
      <c r="CE14" s="22"/>
      <c r="CF14" s="22"/>
      <c r="CG14" s="285">
        <f>Matrix!$G$10</f>
        <v>0</v>
      </c>
      <c r="CH14" s="286"/>
      <c r="CI14" s="287"/>
      <c r="CJ14" s="12"/>
      <c r="CK14" s="356"/>
      <c r="CL14" s="22"/>
      <c r="CM14" s="285">
        <f>Matrix!$G$11</f>
        <v>0</v>
      </c>
      <c r="CN14" s="286"/>
      <c r="CO14" s="287"/>
      <c r="CP14" s="22"/>
      <c r="CQ14" s="285">
        <f>Matrix!$G$12</f>
        <v>0</v>
      </c>
      <c r="CR14" s="286"/>
      <c r="CS14" s="287"/>
      <c r="CT14" s="22"/>
      <c r="CU14" s="22"/>
      <c r="CV14" s="76"/>
      <c r="CW14" s="76"/>
      <c r="CX14" s="76"/>
      <c r="CY14" s="76"/>
      <c r="CZ14" s="76"/>
      <c r="DA14" s="76"/>
      <c r="DB14" s="76"/>
      <c r="DC14" s="76"/>
    </row>
    <row r="15" spans="1:116" ht="12" customHeight="1">
      <c r="A15" s="346"/>
      <c r="B15" s="310"/>
      <c r="C15" s="19"/>
      <c r="D15" s="76"/>
      <c r="E15" s="76"/>
      <c r="F15" s="12"/>
      <c r="G15" s="12"/>
      <c r="H15" s="12"/>
      <c r="I15" s="76"/>
      <c r="J15" s="76"/>
      <c r="K15" s="76"/>
      <c r="L15" s="76"/>
      <c r="M15" s="76"/>
      <c r="N15" s="12"/>
      <c r="O15" s="45"/>
      <c r="P15" s="22"/>
      <c r="Q15" s="22"/>
      <c r="R15" s="22"/>
      <c r="S15" s="12"/>
      <c r="T15" s="12"/>
      <c r="U15" s="22"/>
      <c r="V15" s="22"/>
      <c r="W15" s="22"/>
      <c r="X15" s="22"/>
      <c r="Y15" s="22"/>
      <c r="Z15" s="22"/>
      <c r="AA15" s="22"/>
      <c r="AB15" s="12"/>
      <c r="AC15" s="12"/>
      <c r="AD15" s="12"/>
      <c r="AE15" s="329"/>
      <c r="AF15" s="12"/>
      <c r="AG15" s="22"/>
      <c r="AH15" s="22"/>
      <c r="AI15" s="22"/>
      <c r="AJ15" s="12"/>
      <c r="AK15" s="12"/>
      <c r="AL15" s="12"/>
      <c r="AM15" s="22"/>
      <c r="AN15" s="22"/>
      <c r="AO15" s="22"/>
      <c r="AP15" s="12"/>
      <c r="AQ15" s="12"/>
      <c r="AR15" s="12"/>
      <c r="AS15" s="22"/>
      <c r="AT15" s="22"/>
      <c r="AU15" s="322"/>
      <c r="AV15" s="22"/>
      <c r="AW15" s="12"/>
      <c r="AX15" s="12"/>
      <c r="AY15" s="12"/>
      <c r="AZ15" s="23"/>
      <c r="BA15" s="23"/>
      <c r="BB15" s="23"/>
      <c r="BC15" s="22"/>
      <c r="BD15" s="22"/>
      <c r="BE15" s="22"/>
      <c r="BF15" s="22"/>
      <c r="BG15" s="22"/>
      <c r="BH15" s="22"/>
      <c r="BI15" s="22"/>
      <c r="BJ15" s="12"/>
      <c r="BK15" s="45"/>
      <c r="BL15" s="12"/>
      <c r="BM15" s="22"/>
      <c r="BN15" s="12"/>
      <c r="BO15" s="12"/>
      <c r="BP15" s="12"/>
      <c r="BQ15" s="353"/>
      <c r="BR15" s="12"/>
      <c r="BS15" s="22"/>
      <c r="BT15" s="22"/>
      <c r="BU15" s="22"/>
      <c r="BV15" s="22"/>
      <c r="BW15" s="50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356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G15"/>
      <c r="DH15"/>
      <c r="DI15"/>
      <c r="DJ15"/>
      <c r="DK15"/>
      <c r="DL15"/>
    </row>
    <row r="16" spans="1:116" ht="12" customHeight="1">
      <c r="A16" s="346"/>
      <c r="B16" s="309" t="s">
        <v>694</v>
      </c>
      <c r="C16" s="18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45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329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322"/>
      <c r="AV16" s="22"/>
      <c r="AW16" s="22"/>
      <c r="AX16" s="22"/>
      <c r="AY16" s="22"/>
      <c r="AZ16" s="12"/>
      <c r="BA16" s="12"/>
      <c r="BB16" s="12"/>
      <c r="BC16" s="22"/>
      <c r="BD16" s="22"/>
      <c r="BE16" s="22"/>
      <c r="BF16" s="22"/>
      <c r="BG16" s="22"/>
      <c r="BH16" s="22"/>
      <c r="BI16" s="22"/>
      <c r="BJ16" s="22"/>
      <c r="BK16" s="45"/>
      <c r="BL16" s="22"/>
      <c r="BM16" s="22"/>
      <c r="BN16" s="22"/>
      <c r="BO16" s="22"/>
      <c r="BP16" s="22"/>
      <c r="BQ16" s="353"/>
      <c r="BR16" s="22"/>
      <c r="BS16" s="22"/>
      <c r="BT16" s="22"/>
      <c r="BU16" s="22"/>
      <c r="BV16" s="22"/>
      <c r="BW16" s="50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356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G16"/>
      <c r="DH16"/>
      <c r="DI16"/>
      <c r="DJ16"/>
      <c r="DK16"/>
      <c r="DL16"/>
    </row>
    <row r="17" spans="1:123" ht="12" customHeight="1" thickBot="1">
      <c r="A17" s="346"/>
      <c r="B17" s="310"/>
      <c r="C17" s="19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45"/>
      <c r="P17" s="22"/>
      <c r="Q17" s="47" t="str">
        <f>Matrix!$H$5</f>
        <v>B030</v>
      </c>
      <c r="R17" s="22"/>
      <c r="S17" s="22"/>
      <c r="T17" s="22"/>
      <c r="U17" s="22"/>
      <c r="V17" s="22"/>
      <c r="W17" s="22"/>
      <c r="X17" s="22"/>
      <c r="Y17" s="22"/>
      <c r="Z17" s="22"/>
      <c r="AA17" s="47" t="str">
        <f>Matrix!$H$6</f>
        <v>B040</v>
      </c>
      <c r="AB17" s="22"/>
      <c r="AC17" s="22"/>
      <c r="AD17" s="22"/>
      <c r="AE17" s="329"/>
      <c r="AF17" s="22"/>
      <c r="AG17" s="47" t="str">
        <f>Matrix!$H$7</f>
        <v>B050</v>
      </c>
      <c r="AH17" s="22"/>
      <c r="AI17" s="22"/>
      <c r="AJ17" s="22"/>
      <c r="AK17" s="22"/>
      <c r="AL17" s="22"/>
      <c r="AM17" s="22"/>
      <c r="AN17" s="22"/>
      <c r="AO17" s="22"/>
      <c r="AP17" s="22"/>
      <c r="AQ17" s="47" t="str">
        <f>Matrix!$H$8</f>
        <v>B060</v>
      </c>
      <c r="AR17" s="22"/>
      <c r="AS17" s="22"/>
      <c r="AT17" s="22"/>
      <c r="AU17" s="322"/>
      <c r="AV17" s="22"/>
      <c r="AW17" s="47" t="str">
        <f>Matrix!$H$9</f>
        <v>B070</v>
      </c>
      <c r="AX17" s="22"/>
      <c r="AY17" s="22"/>
      <c r="AZ17" s="12"/>
      <c r="BA17" s="12"/>
      <c r="BB17" s="12"/>
      <c r="BC17" s="22"/>
      <c r="BD17" s="22"/>
      <c r="BE17" s="22"/>
      <c r="BF17" s="22"/>
      <c r="BG17" s="47" t="str">
        <f>Matrix!$H$10</f>
        <v>B080</v>
      </c>
      <c r="BH17" s="22"/>
      <c r="BI17" s="22"/>
      <c r="BJ17" s="22"/>
      <c r="BK17" s="45"/>
      <c r="BL17" s="22"/>
      <c r="BM17" s="47" t="str">
        <f>Matrix!$H$11</f>
        <v>B090</v>
      </c>
      <c r="BN17" s="22"/>
      <c r="BO17" s="22"/>
      <c r="BP17" s="22"/>
      <c r="BQ17" s="353"/>
      <c r="BR17" s="22"/>
      <c r="BS17" s="47" t="str">
        <f>Matrix!$H$12</f>
        <v>B100</v>
      </c>
      <c r="BT17" s="22"/>
      <c r="BU17" s="22"/>
      <c r="BV17" s="22"/>
      <c r="BW17" s="50"/>
      <c r="BX17" s="22"/>
      <c r="BY17" s="47" t="str">
        <f>Matrix!$H$13</f>
        <v>B110</v>
      </c>
      <c r="BZ17" s="22"/>
      <c r="CA17" s="22"/>
      <c r="CB17" s="22"/>
      <c r="CC17" s="47" t="str">
        <f>Matrix!$H$14</f>
        <v>B120</v>
      </c>
      <c r="CD17" s="22"/>
      <c r="CE17" s="22"/>
      <c r="CF17" s="22"/>
      <c r="CG17" s="22"/>
      <c r="CH17" s="22"/>
      <c r="CI17" s="22"/>
      <c r="CJ17" s="22"/>
      <c r="CK17" s="356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G17"/>
      <c r="DH17"/>
      <c r="DI17"/>
      <c r="DJ17"/>
      <c r="DK17"/>
      <c r="DL17"/>
      <c r="DM17"/>
      <c r="DN17"/>
      <c r="DO17"/>
      <c r="DP17"/>
      <c r="DQ17"/>
      <c r="DR17"/>
      <c r="DS17"/>
    </row>
    <row r="18" spans="1:123" ht="12" customHeight="1">
      <c r="A18" s="346"/>
      <c r="B18" s="310"/>
      <c r="C18" s="19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45"/>
      <c r="P18" s="22"/>
      <c r="Q18" s="270" t="str">
        <f>Matrix!$I$5</f>
        <v> Investigation on:
 - Urban integration
 - Proportion
 - Site development</v>
      </c>
      <c r="R18" s="289"/>
      <c r="S18" s="290"/>
      <c r="T18" s="22"/>
      <c r="U18" s="22"/>
      <c r="V18" s="22"/>
      <c r="W18" s="29" t="s">
        <v>147</v>
      </c>
      <c r="X18" s="22"/>
      <c r="Y18" s="22"/>
      <c r="Z18" s="22"/>
      <c r="AA18" s="300" t="str">
        <f>Matrix!$I$6</f>
        <v>General approach
for energy supply
and systems</v>
      </c>
      <c r="AB18" s="301"/>
      <c r="AC18" s="302"/>
      <c r="AD18" s="12"/>
      <c r="AE18" s="45"/>
      <c r="AF18" s="22"/>
      <c r="AG18" s="270" t="str">
        <f>Matrix!$I$7</f>
        <v>Check Interfaces:
- Proportions
- Multifunctionality
- Flexibility</v>
      </c>
      <c r="AH18" s="289"/>
      <c r="AI18" s="290"/>
      <c r="AJ18" s="22"/>
      <c r="AK18" s="22"/>
      <c r="AL18" s="22"/>
      <c r="AM18" s="29" t="s">
        <v>716</v>
      </c>
      <c r="AN18" s="22"/>
      <c r="AO18" s="22"/>
      <c r="AP18" s="22"/>
      <c r="AQ18" s="273" t="str">
        <f>Matrix!$I$8</f>
        <v>Design and gross sizing of system solutions</v>
      </c>
      <c r="AR18" s="274"/>
      <c r="AS18" s="275"/>
      <c r="AT18" s="12"/>
      <c r="AU18" s="46"/>
      <c r="AV18" s="22"/>
      <c r="AW18" s="270" t="str">
        <f>Matrix!$I$9</f>
        <v>Modular tuning of:
- Space use
- Construction
  elements</v>
      </c>
      <c r="AX18" s="289"/>
      <c r="AY18" s="290"/>
      <c r="AZ18" s="14"/>
      <c r="BA18" s="12"/>
      <c r="BB18" s="12"/>
      <c r="BC18" s="29" t="s">
        <v>717</v>
      </c>
      <c r="BD18" s="22"/>
      <c r="BE18" s="22"/>
      <c r="BF18" s="22"/>
      <c r="BG18" s="270" t="str">
        <f>Matrix!$I$10</f>
        <v>- Optimise system
  solutions
- Final sizing
- System operation</v>
      </c>
      <c r="BH18" s="289"/>
      <c r="BI18" s="290"/>
      <c r="BJ18" s="22"/>
      <c r="BK18" s="45"/>
      <c r="BL18" s="22"/>
      <c r="BM18" s="273" t="str">
        <f>Matrix!$I$11</f>
        <v>Environmental criteria and
specs for tender</v>
      </c>
      <c r="BN18" s="274"/>
      <c r="BO18" s="275"/>
      <c r="BP18" s="12"/>
      <c r="BQ18" s="46"/>
      <c r="BR18" s="22"/>
      <c r="BS18" s="273" t="str">
        <f>Matrix!$I$12</f>
        <v>Requirements upon builders and suppliers, Call for tender</v>
      </c>
      <c r="BT18" s="274"/>
      <c r="BU18" s="275"/>
      <c r="BV18" s="12"/>
      <c r="BW18" s="50"/>
      <c r="BX18" s="22"/>
      <c r="BY18" s="273" t="str">
        <f>Matrix!$I$13</f>
        <v>Implementation of necessary changes</v>
      </c>
      <c r="BZ18" s="274"/>
      <c r="CA18" s="275"/>
      <c r="CB18" s="22"/>
      <c r="CC18" s="273" t="str">
        <f>Matrix!$I$14</f>
        <v>Analyse and assess impact
caused by project change</v>
      </c>
      <c r="CD18" s="274"/>
      <c r="CE18" s="275"/>
      <c r="CF18" s="22"/>
      <c r="CG18" s="22"/>
      <c r="CH18" s="22"/>
      <c r="CI18" s="22"/>
      <c r="CJ18" s="22"/>
      <c r="CK18" s="50"/>
      <c r="CL18" s="22"/>
      <c r="CM18" s="22"/>
      <c r="CN18" s="22"/>
      <c r="CO18" s="22"/>
      <c r="CP18" s="22"/>
      <c r="CQ18" s="25"/>
      <c r="CR18" s="22"/>
      <c r="CS18" s="22"/>
      <c r="CT18" s="22"/>
      <c r="CU18" s="22"/>
      <c r="CV18" s="22"/>
      <c r="CW18" s="25"/>
      <c r="CX18" s="22"/>
      <c r="CY18" s="22"/>
      <c r="CZ18" s="22"/>
      <c r="DA18" s="22"/>
      <c r="DB18" s="22"/>
      <c r="DG18"/>
      <c r="DH18"/>
      <c r="DI18"/>
      <c r="DJ18"/>
      <c r="DK18"/>
      <c r="DL18"/>
      <c r="DM18"/>
      <c r="DN18"/>
      <c r="DO18"/>
      <c r="DP18"/>
      <c r="DQ18"/>
      <c r="DR18"/>
      <c r="DS18"/>
    </row>
    <row r="19" spans="1:126" ht="12" customHeight="1">
      <c r="A19" s="346"/>
      <c r="B19" s="310"/>
      <c r="C19" s="19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45"/>
      <c r="P19" s="22"/>
      <c r="Q19" s="272"/>
      <c r="R19" s="268"/>
      <c r="S19" s="269"/>
      <c r="T19" s="22"/>
      <c r="U19" s="22"/>
      <c r="V19" s="22"/>
      <c r="W19" s="22"/>
      <c r="X19" s="22"/>
      <c r="Y19" s="22"/>
      <c r="Z19" s="22"/>
      <c r="AA19" s="303"/>
      <c r="AB19" s="304"/>
      <c r="AC19" s="305"/>
      <c r="AD19" s="12"/>
      <c r="AE19" s="45"/>
      <c r="AF19" s="22"/>
      <c r="AG19" s="272"/>
      <c r="AH19" s="268"/>
      <c r="AI19" s="269"/>
      <c r="AJ19" s="22"/>
      <c r="AK19" s="22"/>
      <c r="AL19" s="22"/>
      <c r="AM19" s="22"/>
      <c r="AN19" s="22"/>
      <c r="AO19" s="22"/>
      <c r="AP19" s="22"/>
      <c r="AQ19" s="276"/>
      <c r="AR19" s="277"/>
      <c r="AS19" s="278"/>
      <c r="AT19" s="12"/>
      <c r="AU19" s="46"/>
      <c r="AV19" s="22"/>
      <c r="AW19" s="272"/>
      <c r="AX19" s="268"/>
      <c r="AY19" s="269"/>
      <c r="AZ19" s="22"/>
      <c r="BA19" s="22"/>
      <c r="BB19" s="22"/>
      <c r="BC19" s="22"/>
      <c r="BD19" s="22"/>
      <c r="BE19" s="22"/>
      <c r="BF19" s="22"/>
      <c r="BG19" s="272"/>
      <c r="BH19" s="268"/>
      <c r="BI19" s="269"/>
      <c r="BJ19" s="22"/>
      <c r="BK19" s="45"/>
      <c r="BL19" s="22"/>
      <c r="BM19" s="276"/>
      <c r="BN19" s="277"/>
      <c r="BO19" s="278"/>
      <c r="BP19" s="12"/>
      <c r="BQ19" s="46"/>
      <c r="BR19" s="22"/>
      <c r="BS19" s="276"/>
      <c r="BT19" s="277"/>
      <c r="BU19" s="278"/>
      <c r="BV19" s="12"/>
      <c r="BW19" s="50"/>
      <c r="BX19" s="22"/>
      <c r="BY19" s="276"/>
      <c r="BZ19" s="277"/>
      <c r="CA19" s="278"/>
      <c r="CB19" s="22"/>
      <c r="CC19" s="276"/>
      <c r="CD19" s="277"/>
      <c r="CE19" s="278"/>
      <c r="CF19" s="22"/>
      <c r="CG19" s="22"/>
      <c r="CH19" s="22"/>
      <c r="CI19" s="22"/>
      <c r="CJ19" s="22"/>
      <c r="CK19" s="50"/>
      <c r="CL19" s="22"/>
      <c r="CM19" s="22"/>
      <c r="CN19" s="22"/>
      <c r="CO19" s="22"/>
      <c r="CP19" s="22"/>
      <c r="CQ19" s="23"/>
      <c r="CR19" s="23"/>
      <c r="CS19" s="23"/>
      <c r="CT19" s="22"/>
      <c r="CU19" s="22"/>
      <c r="CV19" s="22"/>
      <c r="CW19" s="23"/>
      <c r="CX19" s="23"/>
      <c r="CY19" s="23"/>
      <c r="CZ19" s="23"/>
      <c r="DA19" s="23"/>
      <c r="DB19" s="22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1:126" ht="12" customHeight="1">
      <c r="A20" s="346"/>
      <c r="B20" s="310"/>
      <c r="C20" s="19"/>
      <c r="D20" s="22"/>
      <c r="E20" s="22"/>
      <c r="F20" s="22"/>
      <c r="G20" s="294" t="s">
        <v>152</v>
      </c>
      <c r="H20" s="294"/>
      <c r="I20" s="294"/>
      <c r="J20" s="294"/>
      <c r="K20" s="294"/>
      <c r="L20" s="22"/>
      <c r="M20" s="22"/>
      <c r="N20" s="22"/>
      <c r="O20" s="45"/>
      <c r="P20" s="22"/>
      <c r="Q20" s="272"/>
      <c r="R20" s="268"/>
      <c r="S20" s="269"/>
      <c r="T20" s="293" t="s">
        <v>148</v>
      </c>
      <c r="U20" s="294"/>
      <c r="V20" s="294"/>
      <c r="W20" s="294"/>
      <c r="X20" s="294"/>
      <c r="Y20" s="294"/>
      <c r="Z20" s="295"/>
      <c r="AA20" s="303"/>
      <c r="AB20" s="304"/>
      <c r="AC20" s="305"/>
      <c r="AD20" s="12"/>
      <c r="AE20" s="45"/>
      <c r="AF20" s="22"/>
      <c r="AG20" s="272"/>
      <c r="AH20" s="268"/>
      <c r="AI20" s="269"/>
      <c r="AJ20" s="293" t="s">
        <v>155</v>
      </c>
      <c r="AK20" s="294"/>
      <c r="AL20" s="294"/>
      <c r="AM20" s="294"/>
      <c r="AN20" s="294"/>
      <c r="AO20" s="294"/>
      <c r="AP20" s="295"/>
      <c r="AQ20" s="276"/>
      <c r="AR20" s="277"/>
      <c r="AS20" s="278"/>
      <c r="AT20" s="12"/>
      <c r="AU20" s="46"/>
      <c r="AV20" s="22"/>
      <c r="AW20" s="272"/>
      <c r="AX20" s="268"/>
      <c r="AY20" s="269"/>
      <c r="AZ20" s="293" t="s">
        <v>161</v>
      </c>
      <c r="BA20" s="294"/>
      <c r="BB20" s="294"/>
      <c r="BC20" s="294"/>
      <c r="BD20" s="294"/>
      <c r="BE20" s="294"/>
      <c r="BF20" s="295"/>
      <c r="BG20" s="272"/>
      <c r="BH20" s="268"/>
      <c r="BI20" s="269"/>
      <c r="BJ20" s="22"/>
      <c r="BK20" s="45"/>
      <c r="BL20" s="22"/>
      <c r="BM20" s="276"/>
      <c r="BN20" s="277"/>
      <c r="BO20" s="278"/>
      <c r="BP20" s="12"/>
      <c r="BQ20" s="46"/>
      <c r="BR20" s="22"/>
      <c r="BS20" s="276"/>
      <c r="BT20" s="277"/>
      <c r="BU20" s="278"/>
      <c r="BV20" s="12"/>
      <c r="BW20" s="50"/>
      <c r="BX20" s="22"/>
      <c r="BY20" s="276"/>
      <c r="BZ20" s="277"/>
      <c r="CA20" s="278"/>
      <c r="CB20" s="22"/>
      <c r="CC20" s="276"/>
      <c r="CD20" s="277"/>
      <c r="CE20" s="278"/>
      <c r="CF20" s="22"/>
      <c r="CG20" s="22"/>
      <c r="CH20" s="22"/>
      <c r="CI20" s="22"/>
      <c r="CJ20" s="22"/>
      <c r="CK20" s="50"/>
      <c r="CL20" s="22"/>
      <c r="CM20" s="22"/>
      <c r="CN20" s="22"/>
      <c r="CO20" s="22"/>
      <c r="CP20" s="22"/>
      <c r="CQ20" s="23"/>
      <c r="CR20" s="23"/>
      <c r="CS20" s="23"/>
      <c r="CT20" s="22"/>
      <c r="CU20" s="22"/>
      <c r="CV20" s="22"/>
      <c r="CW20" s="23"/>
      <c r="CX20" s="23"/>
      <c r="CY20" s="23"/>
      <c r="CZ20" s="23"/>
      <c r="DA20" s="23"/>
      <c r="DB20" s="22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ht="12" customHeight="1">
      <c r="A21" s="346"/>
      <c r="B21" s="310"/>
      <c r="C21" s="19"/>
      <c r="D21" s="22"/>
      <c r="E21" s="22"/>
      <c r="F21" s="22"/>
      <c r="G21" s="294"/>
      <c r="H21" s="294"/>
      <c r="I21" s="294"/>
      <c r="J21" s="294"/>
      <c r="K21" s="294"/>
      <c r="L21" s="22"/>
      <c r="M21" s="22"/>
      <c r="N21" s="22"/>
      <c r="O21" s="45"/>
      <c r="P21" s="22"/>
      <c r="Q21" s="272"/>
      <c r="R21" s="268"/>
      <c r="S21" s="269"/>
      <c r="T21" s="293"/>
      <c r="U21" s="294"/>
      <c r="V21" s="294"/>
      <c r="W21" s="294"/>
      <c r="X21" s="294"/>
      <c r="Y21" s="294"/>
      <c r="Z21" s="295"/>
      <c r="AA21" s="303"/>
      <c r="AB21" s="304"/>
      <c r="AC21" s="305"/>
      <c r="AD21" s="12"/>
      <c r="AE21" s="45"/>
      <c r="AF21" s="22"/>
      <c r="AG21" s="272"/>
      <c r="AH21" s="268"/>
      <c r="AI21" s="269"/>
      <c r="AJ21" s="293"/>
      <c r="AK21" s="294"/>
      <c r="AL21" s="294"/>
      <c r="AM21" s="294"/>
      <c r="AN21" s="294"/>
      <c r="AO21" s="294"/>
      <c r="AP21" s="295"/>
      <c r="AQ21" s="276"/>
      <c r="AR21" s="277"/>
      <c r="AS21" s="278"/>
      <c r="AT21" s="12"/>
      <c r="AU21" s="46"/>
      <c r="AV21" s="22"/>
      <c r="AW21" s="272"/>
      <c r="AX21" s="268"/>
      <c r="AY21" s="269"/>
      <c r="AZ21" s="293"/>
      <c r="BA21" s="294"/>
      <c r="BB21" s="294"/>
      <c r="BC21" s="294"/>
      <c r="BD21" s="294"/>
      <c r="BE21" s="294"/>
      <c r="BF21" s="295"/>
      <c r="BG21" s="272"/>
      <c r="BH21" s="268"/>
      <c r="BI21" s="269"/>
      <c r="BJ21" s="22"/>
      <c r="BK21" s="45"/>
      <c r="BL21" s="22"/>
      <c r="BM21" s="276"/>
      <c r="BN21" s="277"/>
      <c r="BO21" s="278"/>
      <c r="BP21" s="12"/>
      <c r="BQ21" s="46"/>
      <c r="BR21" s="22"/>
      <c r="BS21" s="276"/>
      <c r="BT21" s="277"/>
      <c r="BU21" s="278"/>
      <c r="BV21" s="12"/>
      <c r="BW21" s="50"/>
      <c r="BX21" s="22"/>
      <c r="BY21" s="276"/>
      <c r="BZ21" s="277"/>
      <c r="CA21" s="278"/>
      <c r="CB21" s="22"/>
      <c r="CC21" s="276"/>
      <c r="CD21" s="277"/>
      <c r="CE21" s="278"/>
      <c r="CF21" s="22"/>
      <c r="CG21" s="22"/>
      <c r="CH21" s="22"/>
      <c r="CI21" s="22"/>
      <c r="CJ21" s="22"/>
      <c r="CK21" s="50"/>
      <c r="CL21" s="22"/>
      <c r="CM21" s="22"/>
      <c r="CN21" s="22"/>
      <c r="CO21" s="22"/>
      <c r="CP21" s="22"/>
      <c r="CQ21" s="23"/>
      <c r="CR21" s="23"/>
      <c r="CS21" s="23"/>
      <c r="CT21" s="22"/>
      <c r="CU21" s="22"/>
      <c r="CV21" s="22"/>
      <c r="CW21" s="23"/>
      <c r="CX21" s="23"/>
      <c r="CY21" s="23"/>
      <c r="CZ21" s="23"/>
      <c r="DA21" s="23"/>
      <c r="DB21" s="22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ht="12" customHeight="1">
      <c r="A22" s="346"/>
      <c r="B22" s="310"/>
      <c r="C22" s="19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45"/>
      <c r="P22" s="22"/>
      <c r="Q22" s="279" t="str">
        <f>Matrix!$J$5</f>
        <v>AR, RO, LD</v>
      </c>
      <c r="R22" s="280"/>
      <c r="S22" s="281"/>
      <c r="T22" s="22"/>
      <c r="U22" s="22"/>
      <c r="V22" s="22"/>
      <c r="W22" s="29"/>
      <c r="X22" s="22"/>
      <c r="Y22" s="22"/>
      <c r="Z22" s="22"/>
      <c r="AA22" s="279" t="str">
        <f>Matrix!$J$6</f>
        <v>AR, EP, DF, BS, ES, DS</v>
      </c>
      <c r="AB22" s="280"/>
      <c r="AC22" s="281"/>
      <c r="AD22" s="12"/>
      <c r="AE22" s="45"/>
      <c r="AF22" s="22"/>
      <c r="AG22" s="279" t="str">
        <f>Matrix!$J$7</f>
        <v>AR, SE, O, QS, TS, CS, EL</v>
      </c>
      <c r="AH22" s="280"/>
      <c r="AI22" s="281"/>
      <c r="AJ22" s="22"/>
      <c r="AK22" s="22"/>
      <c r="AL22" s="22"/>
      <c r="AM22" s="22"/>
      <c r="AN22" s="22"/>
      <c r="AO22" s="22"/>
      <c r="AP22" s="22"/>
      <c r="AQ22" s="279" t="str">
        <f>Matrix!$J$8</f>
        <v>DT, CL</v>
      </c>
      <c r="AR22" s="280"/>
      <c r="AS22" s="281"/>
      <c r="AT22" s="12"/>
      <c r="AU22" s="46"/>
      <c r="AV22" s="22"/>
      <c r="AW22" s="279" t="str">
        <f>Matrix!$J$9</f>
        <v>AR, PM</v>
      </c>
      <c r="AX22" s="280"/>
      <c r="AY22" s="281"/>
      <c r="AZ22" s="22"/>
      <c r="BA22" s="22"/>
      <c r="BB22" s="22"/>
      <c r="BC22" s="22"/>
      <c r="BD22" s="22"/>
      <c r="BE22" s="22"/>
      <c r="BF22" s="22"/>
      <c r="BG22" s="279" t="str">
        <f>Matrix!$J$10</f>
        <v>AR, EP, ME, QS</v>
      </c>
      <c r="BH22" s="280"/>
      <c r="BI22" s="281"/>
      <c r="BJ22" s="22"/>
      <c r="BK22" s="45"/>
      <c r="BL22" s="22"/>
      <c r="BM22" s="279" t="str">
        <f>Matrix!$J$11</f>
        <v>AR, EP, DF, MS, AS, SS, BO</v>
      </c>
      <c r="BN22" s="280"/>
      <c r="BO22" s="281"/>
      <c r="BP22" s="12"/>
      <c r="BQ22" s="46"/>
      <c r="BR22" s="22"/>
      <c r="BS22" s="279" t="str">
        <f>Matrix!$J$12</f>
        <v>AR, AS, SS, CS, BS</v>
      </c>
      <c r="BT22" s="280"/>
      <c r="BU22" s="281"/>
      <c r="BV22" s="12"/>
      <c r="BW22" s="50"/>
      <c r="BX22" s="22"/>
      <c r="BY22" s="279" t="str">
        <f>Matrix!$J$13</f>
        <v>AR, PM, CL</v>
      </c>
      <c r="BZ22" s="280"/>
      <c r="CA22" s="281"/>
      <c r="CB22" s="22"/>
      <c r="CC22" s="279" t="str">
        <f>Matrix!$J$14</f>
        <v>AR, QS, CL, DF</v>
      </c>
      <c r="CD22" s="280"/>
      <c r="CE22" s="281"/>
      <c r="CF22" s="22"/>
      <c r="CG22" s="22"/>
      <c r="CH22" s="22"/>
      <c r="CI22" s="22"/>
      <c r="CJ22" s="22"/>
      <c r="CK22" s="50"/>
      <c r="CL22" s="22"/>
      <c r="CM22" s="22"/>
      <c r="CN22" s="22"/>
      <c r="CO22" s="22"/>
      <c r="CP22" s="22"/>
      <c r="CQ22" s="23"/>
      <c r="CR22" s="23"/>
      <c r="CS22" s="23"/>
      <c r="CT22" s="22"/>
      <c r="CU22" s="22"/>
      <c r="CV22" s="22"/>
      <c r="CW22" s="23"/>
      <c r="CX22" s="23"/>
      <c r="CY22" s="23"/>
      <c r="CZ22" s="23"/>
      <c r="DA22" s="23"/>
      <c r="DB22" s="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ht="12" customHeight="1">
      <c r="A23" s="346"/>
      <c r="B23" s="310"/>
      <c r="C23" s="19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45"/>
      <c r="P23" s="22"/>
      <c r="Q23" s="306" t="str">
        <f>Matrix!$K$5</f>
        <v>312050</v>
      </c>
      <c r="R23" s="283"/>
      <c r="S23" s="284"/>
      <c r="T23" s="22"/>
      <c r="U23" s="22"/>
      <c r="V23" s="22"/>
      <c r="W23" s="22"/>
      <c r="X23" s="22"/>
      <c r="Y23" s="22"/>
      <c r="Z23" s="22"/>
      <c r="AA23" s="306" t="str">
        <f>Matrix!$K$6</f>
        <v>213011,111014,308020,213032,213043,308049,308054,308059,213061,313063</v>
      </c>
      <c r="AB23" s="283"/>
      <c r="AC23" s="284"/>
      <c r="AD23" s="28"/>
      <c r="AE23" s="45"/>
      <c r="AF23" s="22"/>
      <c r="AG23" s="306" t="str">
        <f>Matrix!$K$7</f>
        <v>213046</v>
      </c>
      <c r="AH23" s="283"/>
      <c r="AI23" s="284"/>
      <c r="AJ23" s="22"/>
      <c r="AK23" s="22"/>
      <c r="AL23" s="22"/>
      <c r="AM23" s="22"/>
      <c r="AN23" s="22"/>
      <c r="AO23" s="22"/>
      <c r="AP23" s="22"/>
      <c r="AQ23" s="306" t="str">
        <f>Matrix!$K$8</f>
        <v>213011,111014,308020,213043,308054,313063</v>
      </c>
      <c r="AR23" s="283"/>
      <c r="AS23" s="284"/>
      <c r="AT23" s="28"/>
      <c r="AU23" s="46"/>
      <c r="AV23" s="22"/>
      <c r="AW23" s="306" t="str">
        <f>Matrix!$K$9</f>
        <v>111002</v>
      </c>
      <c r="AX23" s="283"/>
      <c r="AY23" s="284"/>
      <c r="AZ23" s="22"/>
      <c r="BA23" s="22"/>
      <c r="BB23" s="22"/>
      <c r="BC23" s="22"/>
      <c r="BD23" s="22"/>
      <c r="BE23" s="22"/>
      <c r="BF23" s="22"/>
      <c r="BG23" s="306" t="str">
        <f>Matrix!$K$10</f>
        <v>112036,313063</v>
      </c>
      <c r="BH23" s="283"/>
      <c r="BI23" s="284"/>
      <c r="BJ23" s="22"/>
      <c r="BK23" s="45"/>
      <c r="BL23" s="22"/>
      <c r="BM23" s="306" t="str">
        <f>Matrix!$K$11</f>
        <v>103018,308020,101053,308059</v>
      </c>
      <c r="BN23" s="283"/>
      <c r="BO23" s="284"/>
      <c r="BP23" s="12"/>
      <c r="BQ23" s="46"/>
      <c r="BR23" s="22"/>
      <c r="BS23" s="306" t="str">
        <f>Matrix!$K$12</f>
        <v>402004,103018,213032,101053,308059,308062</v>
      </c>
      <c r="BT23" s="283"/>
      <c r="BU23" s="284"/>
      <c r="BV23" s="12"/>
      <c r="BW23" s="50"/>
      <c r="BX23" s="22"/>
      <c r="BY23" s="306" t="str">
        <f>Matrix!$K$13</f>
        <v>409055,300056</v>
      </c>
      <c r="BZ23" s="283"/>
      <c r="CA23" s="284"/>
      <c r="CB23" s="22"/>
      <c r="CC23" s="306" t="str">
        <f>Matrix!$K$14</f>
        <v>409055,300056</v>
      </c>
      <c r="CD23" s="283"/>
      <c r="CE23" s="284"/>
      <c r="CF23" s="22"/>
      <c r="CG23" s="22"/>
      <c r="CH23" s="22"/>
      <c r="CI23" s="22"/>
      <c r="CJ23" s="22"/>
      <c r="CK23" s="50"/>
      <c r="CL23" s="22"/>
      <c r="CM23" s="22"/>
      <c r="CN23" s="22"/>
      <c r="CO23" s="22"/>
      <c r="CP23" s="22"/>
      <c r="CQ23" s="12"/>
      <c r="CR23" s="12"/>
      <c r="CS23" s="12"/>
      <c r="CT23" s="22"/>
      <c r="CU23" s="22"/>
      <c r="CV23" s="22"/>
      <c r="CW23" s="12"/>
      <c r="CX23" s="12"/>
      <c r="CY23" s="12"/>
      <c r="CZ23" s="12"/>
      <c r="DA23" s="12"/>
      <c r="DB23" s="22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1:126" ht="12" customHeight="1" thickBot="1">
      <c r="A24" s="346"/>
      <c r="B24" s="310"/>
      <c r="C24" s="19"/>
      <c r="D24" s="12"/>
      <c r="E24" s="22"/>
      <c r="F24" s="22"/>
      <c r="G24" s="22"/>
      <c r="H24" s="22"/>
      <c r="I24" s="22"/>
      <c r="J24" s="12"/>
      <c r="K24" s="22"/>
      <c r="L24" s="22"/>
      <c r="M24" s="22"/>
      <c r="N24" s="22"/>
      <c r="O24" s="45"/>
      <c r="P24" s="12"/>
      <c r="Q24" s="307" t="str">
        <f>Matrix!$L$5</f>
        <v>T01301,T02203</v>
      </c>
      <c r="R24" s="286"/>
      <c r="S24" s="287"/>
      <c r="T24" s="22"/>
      <c r="U24" s="22"/>
      <c r="V24" s="22"/>
      <c r="W24" s="22"/>
      <c r="X24" s="22"/>
      <c r="Y24" s="22"/>
      <c r="Z24" s="22"/>
      <c r="AA24" s="307" t="str">
        <f>Matrix!$L$6</f>
        <v>T02101,T02103</v>
      </c>
      <c r="AB24" s="286"/>
      <c r="AC24" s="287"/>
      <c r="AD24" s="12"/>
      <c r="AE24" s="45"/>
      <c r="AF24" s="22"/>
      <c r="AG24" s="307">
        <f>Matrix!$L$7</f>
        <v>0</v>
      </c>
      <c r="AH24" s="286"/>
      <c r="AI24" s="287"/>
      <c r="AJ24" s="22"/>
      <c r="AK24" s="22"/>
      <c r="AL24" s="22"/>
      <c r="AM24" s="22"/>
      <c r="AN24" s="22"/>
      <c r="AO24" s="22"/>
      <c r="AP24" s="22"/>
      <c r="AQ24" s="307" t="str">
        <f>Matrix!$L$8</f>
        <v>T04252</v>
      </c>
      <c r="AR24" s="286"/>
      <c r="AS24" s="287"/>
      <c r="AT24" s="12"/>
      <c r="AU24" s="46"/>
      <c r="AV24" s="22"/>
      <c r="AW24" s="307">
        <f>Matrix!$L$9</f>
        <v>0</v>
      </c>
      <c r="AX24" s="286"/>
      <c r="AY24" s="287"/>
      <c r="AZ24" s="22"/>
      <c r="BA24" s="22"/>
      <c r="BB24" s="22"/>
      <c r="BC24" s="22"/>
      <c r="BD24" s="22"/>
      <c r="BE24" s="22"/>
      <c r="BF24" s="22"/>
      <c r="BG24" s="307" t="str">
        <f>Matrix!$L$10</f>
        <v>T04252</v>
      </c>
      <c r="BH24" s="286"/>
      <c r="BI24" s="287"/>
      <c r="BJ24" s="22"/>
      <c r="BK24" s="45"/>
      <c r="BL24" s="22"/>
      <c r="BM24" s="307" t="str">
        <f>Matrix!$L$11</f>
        <v>T02205,T02206,T02203,T02104</v>
      </c>
      <c r="BN24" s="286"/>
      <c r="BO24" s="287"/>
      <c r="BP24" s="12"/>
      <c r="BQ24" s="46"/>
      <c r="BR24" s="22"/>
      <c r="BS24" s="307">
        <f>Matrix!$L$12</f>
        <v>0</v>
      </c>
      <c r="BT24" s="286"/>
      <c r="BU24" s="287"/>
      <c r="BV24" s="12"/>
      <c r="BW24" s="50"/>
      <c r="BX24" s="22"/>
      <c r="BY24" s="307">
        <f>Matrix!$L$13</f>
        <v>0</v>
      </c>
      <c r="BZ24" s="286"/>
      <c r="CA24" s="287"/>
      <c r="CB24" s="22"/>
      <c r="CC24" s="307">
        <f>Matrix!$L$14</f>
        <v>0</v>
      </c>
      <c r="CD24" s="286"/>
      <c r="CE24" s="287"/>
      <c r="CF24" s="22"/>
      <c r="CG24" s="22"/>
      <c r="CH24" s="22"/>
      <c r="CI24" s="22"/>
      <c r="CJ24" s="22"/>
      <c r="CK24" s="50"/>
      <c r="CL24" s="22"/>
      <c r="CM24" s="22"/>
      <c r="CN24" s="22"/>
      <c r="CO24" s="22"/>
      <c r="CP24" s="22"/>
      <c r="CQ24" s="76"/>
      <c r="CR24" s="12"/>
      <c r="CS24" s="12"/>
      <c r="CT24" s="22"/>
      <c r="CU24" s="22"/>
      <c r="CV24" s="22"/>
      <c r="CW24" s="76"/>
      <c r="CX24" s="76"/>
      <c r="CY24" s="76"/>
      <c r="CZ24" s="76"/>
      <c r="DA24" s="76"/>
      <c r="DB24" s="22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ht="12" customHeight="1" thickBot="1">
      <c r="A25" s="346"/>
      <c r="B25" s="310"/>
      <c r="C25" s="19"/>
      <c r="D25" s="22"/>
      <c r="E25" s="22"/>
      <c r="F25" s="12"/>
      <c r="G25" s="12"/>
      <c r="H25" s="359"/>
      <c r="I25" s="359"/>
      <c r="J25" s="359"/>
      <c r="K25" s="22"/>
      <c r="L25" s="22"/>
      <c r="M25" s="22"/>
      <c r="N25" s="12"/>
      <c r="O25" s="45"/>
      <c r="P25" s="22"/>
      <c r="Q25" s="22"/>
      <c r="R25" s="22"/>
      <c r="S25" s="12"/>
      <c r="T25" s="12"/>
      <c r="U25" s="22"/>
      <c r="V25" s="22"/>
      <c r="W25" s="22"/>
      <c r="X25" s="22"/>
      <c r="Y25" s="22"/>
      <c r="Z25" s="22"/>
      <c r="AA25" s="22"/>
      <c r="AB25" s="12"/>
      <c r="AC25" s="12"/>
      <c r="AD25" s="12"/>
      <c r="AE25" s="45"/>
      <c r="AF25" s="12"/>
      <c r="AG25" s="22"/>
      <c r="AH25" s="22"/>
      <c r="AI25" s="22"/>
      <c r="AJ25" s="12"/>
      <c r="AK25" s="12"/>
      <c r="AL25" s="12"/>
      <c r="AM25" s="22"/>
      <c r="AN25" s="22"/>
      <c r="AO25" s="22"/>
      <c r="AP25" s="12"/>
      <c r="AQ25" s="12"/>
      <c r="AR25" s="12"/>
      <c r="AS25" s="22"/>
      <c r="AT25" s="22"/>
      <c r="AU25" s="46"/>
      <c r="AV25" s="22"/>
      <c r="AW25" s="12"/>
      <c r="AX25" s="12"/>
      <c r="AY25" s="1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12"/>
      <c r="BK25" s="45"/>
      <c r="BL25" s="12"/>
      <c r="BM25" s="22"/>
      <c r="BN25" s="12"/>
      <c r="BO25" s="12"/>
      <c r="BP25" s="12"/>
      <c r="BQ25" s="46"/>
      <c r="BR25" s="12"/>
      <c r="BS25" s="22"/>
      <c r="BT25" s="22"/>
      <c r="BU25" s="12"/>
      <c r="BV25" s="12"/>
      <c r="BW25" s="50"/>
      <c r="BX25" s="12"/>
      <c r="BY25" s="1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50"/>
      <c r="CL25" s="22"/>
      <c r="CM25" s="22"/>
      <c r="CN25" s="22"/>
      <c r="CO25" s="22"/>
      <c r="CP25" s="22"/>
      <c r="CQ25" s="76"/>
      <c r="CR25" s="12"/>
      <c r="CS25" s="12"/>
      <c r="CT25" s="22"/>
      <c r="CU25" s="22"/>
      <c r="CV25" s="22"/>
      <c r="CW25" s="76"/>
      <c r="CX25" s="76"/>
      <c r="CY25" s="76"/>
      <c r="CZ25" s="76"/>
      <c r="DA25" s="76"/>
      <c r="DB25" s="22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1:126" ht="12" customHeight="1" thickBot="1">
      <c r="A26" s="346"/>
      <c r="B26" s="309" t="s">
        <v>695</v>
      </c>
      <c r="C26" s="312" t="s">
        <v>493</v>
      </c>
      <c r="D26" s="22"/>
      <c r="E26" s="22"/>
      <c r="F26" s="22"/>
      <c r="G26" s="22"/>
      <c r="H26" s="359"/>
      <c r="I26" s="359"/>
      <c r="J26" s="359"/>
      <c r="K26" s="12"/>
      <c r="L26" s="12"/>
      <c r="M26" s="22"/>
      <c r="N26" s="22"/>
      <c r="O26" s="45"/>
      <c r="P26" s="22"/>
      <c r="Q26" s="22"/>
      <c r="R26" s="22"/>
      <c r="S26" s="22"/>
      <c r="T26" s="25"/>
      <c r="U26" s="47" t="str">
        <f>Matrix!$M$5</f>
        <v>C030</v>
      </c>
      <c r="V26" s="22"/>
      <c r="W26" s="22"/>
      <c r="X26" s="22"/>
      <c r="Y26" s="22"/>
      <c r="Z26" s="22"/>
      <c r="AA26" s="22"/>
      <c r="AB26" s="22"/>
      <c r="AC26" s="22"/>
      <c r="AD26" s="22"/>
      <c r="AE26" s="45"/>
      <c r="AF26" s="22"/>
      <c r="AG26" s="22"/>
      <c r="AH26" s="22"/>
      <c r="AI26" s="22"/>
      <c r="AJ26" s="22"/>
      <c r="AK26" s="47" t="str">
        <f>Matrix!$M$14</f>
        <v>C120</v>
      </c>
      <c r="AL26" s="22"/>
      <c r="AM26" s="22"/>
      <c r="AN26" s="22"/>
      <c r="AO26" s="22"/>
      <c r="AP26" s="22"/>
      <c r="AQ26" s="22"/>
      <c r="AR26" s="22"/>
      <c r="AS26" s="22"/>
      <c r="AT26" s="22"/>
      <c r="AU26" s="46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45"/>
      <c r="BL26" s="22"/>
      <c r="BM26" s="22"/>
      <c r="BN26" s="22"/>
      <c r="BO26" s="22"/>
      <c r="BP26" s="22"/>
      <c r="BQ26" s="46"/>
      <c r="BR26" s="22"/>
      <c r="BS26" s="22"/>
      <c r="BT26" s="22"/>
      <c r="BU26" s="22"/>
      <c r="BV26" s="22"/>
      <c r="BW26" s="50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50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1:126" ht="12" customHeight="1" thickBot="1">
      <c r="A27" s="346"/>
      <c r="B27" s="310"/>
      <c r="C27" s="313"/>
      <c r="D27" s="22"/>
      <c r="E27" s="47" t="str">
        <f>Matrix!$M$3</f>
        <v>C010</v>
      </c>
      <c r="F27" s="22"/>
      <c r="G27" s="22"/>
      <c r="H27" s="359"/>
      <c r="I27" s="359"/>
      <c r="J27" s="359"/>
      <c r="K27" s="47" t="str">
        <f>Matrix!$M$4</f>
        <v>C020</v>
      </c>
      <c r="L27" s="22"/>
      <c r="M27" s="22"/>
      <c r="N27" s="22"/>
      <c r="O27" s="45"/>
      <c r="P27" s="22"/>
      <c r="Q27" s="22"/>
      <c r="R27" s="22"/>
      <c r="S27" s="22"/>
      <c r="T27" s="23"/>
      <c r="U27" s="270" t="str">
        <f>Matrix!$N$5</f>
        <v>- General dispositions
   mass/functions
- Horizontal/vertical development
- Building periphery</v>
      </c>
      <c r="V27" s="289"/>
      <c r="W27" s="289"/>
      <c r="X27" s="289"/>
      <c r="Y27" s="290"/>
      <c r="Z27" s="23"/>
      <c r="AA27" s="22"/>
      <c r="AB27" s="22"/>
      <c r="AC27" s="22"/>
      <c r="AD27" s="22"/>
      <c r="AE27" s="45"/>
      <c r="AF27" s="22"/>
      <c r="AG27" s="22"/>
      <c r="AH27" s="22"/>
      <c r="AI27" s="22"/>
      <c r="AJ27" s="22"/>
      <c r="AK27" s="288" t="str">
        <f>Matrix!$N$14</f>
        <v>- Building and energy system
- Spatial structure and Construction
- Envelope, daylighting, solar
- Traffic and HVAC systems</v>
      </c>
      <c r="AL27" s="289"/>
      <c r="AM27" s="289"/>
      <c r="AN27" s="289"/>
      <c r="AO27" s="290"/>
      <c r="AP27" s="22"/>
      <c r="AQ27" s="22"/>
      <c r="AR27" s="22"/>
      <c r="AS27" s="22"/>
      <c r="AT27" s="22"/>
      <c r="AU27" s="46"/>
      <c r="AV27" s="22"/>
      <c r="AW27" s="22"/>
      <c r="AX27" s="22"/>
      <c r="AY27" s="22"/>
      <c r="AZ27" s="22"/>
      <c r="BA27" s="47" t="str">
        <f>Matrix!$M$6</f>
        <v>C040</v>
      </c>
      <c r="BB27" s="22"/>
      <c r="BC27" s="22"/>
      <c r="BD27" s="22"/>
      <c r="BE27" s="22"/>
      <c r="BF27" s="22"/>
      <c r="BG27" s="22"/>
      <c r="BH27" s="22"/>
      <c r="BI27" s="22"/>
      <c r="BJ27" s="22"/>
      <c r="BK27" s="45"/>
      <c r="BL27" s="22"/>
      <c r="BM27" s="47" t="str">
        <f>Matrix!$M$7</f>
        <v>C050</v>
      </c>
      <c r="BN27" s="22"/>
      <c r="BO27" s="22"/>
      <c r="BP27" s="22"/>
      <c r="BQ27" s="46"/>
      <c r="BR27" s="22"/>
      <c r="BS27" s="47" t="str">
        <f>Matrix!$M$8</f>
        <v>C060</v>
      </c>
      <c r="BT27" s="22"/>
      <c r="BU27" s="22"/>
      <c r="BV27" s="22"/>
      <c r="BW27" s="50"/>
      <c r="BX27" s="22"/>
      <c r="BY27" s="22"/>
      <c r="BZ27" s="47" t="str">
        <f>Matrix!$M$9</f>
        <v>C070</v>
      </c>
      <c r="CA27" s="22"/>
      <c r="CB27" s="22"/>
      <c r="CC27" s="22"/>
      <c r="CD27" s="22"/>
      <c r="CE27" s="22"/>
      <c r="CF27" s="22"/>
      <c r="CG27" s="47" t="str">
        <f>Matrix!$M$10</f>
        <v>C080</v>
      </c>
      <c r="CH27" s="22"/>
      <c r="CI27" s="22"/>
      <c r="CJ27" s="22"/>
      <c r="CK27" s="50"/>
      <c r="CL27" s="22"/>
      <c r="CM27" s="47" t="str">
        <f>Matrix!$M$11</f>
        <v>C090</v>
      </c>
      <c r="CN27" s="22"/>
      <c r="CO27" s="22"/>
      <c r="CP27" s="12"/>
      <c r="CQ27" s="12"/>
      <c r="CR27" s="44" t="str">
        <f>Matrix!$M$12</f>
        <v>C100</v>
      </c>
      <c r="CS27" s="22"/>
      <c r="CT27" s="22"/>
      <c r="CU27" s="12"/>
      <c r="CV27" s="12"/>
      <c r="CW27" s="12"/>
      <c r="CX27" s="22"/>
      <c r="CY27" s="22"/>
      <c r="CZ27" s="44" t="str">
        <f>Matrix!$M$13</f>
        <v>C110</v>
      </c>
      <c r="DA27" s="12"/>
      <c r="DB27" s="12"/>
      <c r="DC27"/>
      <c r="DD27" s="5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</row>
    <row r="28" spans="1:126" ht="12" customHeight="1">
      <c r="A28" s="346"/>
      <c r="B28" s="310"/>
      <c r="C28" s="313"/>
      <c r="D28" s="22"/>
      <c r="E28" s="270" t="str">
        <f>Matrix!$N$3</f>
        <v>Programme demand and requirements</v>
      </c>
      <c r="F28" s="289"/>
      <c r="G28" s="290"/>
      <c r="H28" s="22"/>
      <c r="I28" s="22"/>
      <c r="J28" s="22"/>
      <c r="K28" s="300" t="str">
        <f>Matrix!$N$4</f>
        <v>Feasibility studies </v>
      </c>
      <c r="L28" s="301"/>
      <c r="M28" s="302"/>
      <c r="N28" s="22"/>
      <c r="O28" s="45"/>
      <c r="P28" s="22"/>
      <c r="Q28" s="22"/>
      <c r="R28" s="22"/>
      <c r="S28" s="22"/>
      <c r="T28" s="23"/>
      <c r="U28" s="272"/>
      <c r="V28" s="268"/>
      <c r="W28" s="268"/>
      <c r="X28" s="268"/>
      <c r="Y28" s="269"/>
      <c r="Z28" s="23"/>
      <c r="AA28" s="23"/>
      <c r="AB28" s="23"/>
      <c r="AC28" s="22"/>
      <c r="AD28" s="22"/>
      <c r="AE28" s="45"/>
      <c r="AF28" s="22"/>
      <c r="AG28" s="22"/>
      <c r="AH28" s="22"/>
      <c r="AI28" s="22"/>
      <c r="AJ28" s="22"/>
      <c r="AK28" s="272"/>
      <c r="AL28" s="268"/>
      <c r="AM28" s="268"/>
      <c r="AN28" s="268"/>
      <c r="AO28" s="269"/>
      <c r="AP28" s="22"/>
      <c r="AQ28" s="22"/>
      <c r="AR28" s="22"/>
      <c r="AS28" s="22"/>
      <c r="AT28" s="22"/>
      <c r="AU28" s="46"/>
      <c r="AV28" s="22"/>
      <c r="AW28" s="22"/>
      <c r="AX28" s="22"/>
      <c r="AY28" s="22"/>
      <c r="AZ28" s="22"/>
      <c r="BA28" s="270" t="str">
        <f>Matrix!$N$6</f>
        <v>- System integration
- Selection of building components
  and materials</v>
      </c>
      <c r="BB28" s="289"/>
      <c r="BC28" s="289"/>
      <c r="BD28" s="289"/>
      <c r="BE28" s="290"/>
      <c r="BF28" s="22"/>
      <c r="BG28" s="22"/>
      <c r="BH28" s="22"/>
      <c r="BI28" s="22"/>
      <c r="BJ28" s="22"/>
      <c r="BK28" s="45"/>
      <c r="BL28" s="22"/>
      <c r="BM28" s="273" t="str">
        <f>Matrix!$N$7</f>
        <v>Construction documents</v>
      </c>
      <c r="BN28" s="274"/>
      <c r="BO28" s="275"/>
      <c r="BP28" s="12"/>
      <c r="BQ28" s="46"/>
      <c r="BR28" s="22"/>
      <c r="BS28" s="273" t="str">
        <f>Matrix!$N$8</f>
        <v>Bidding</v>
      </c>
      <c r="BT28" s="274"/>
      <c r="BU28" s="275"/>
      <c r="BV28" s="12"/>
      <c r="BW28" s="50"/>
      <c r="BX28" s="22"/>
      <c r="BY28" s="22"/>
      <c r="BZ28" s="273" t="str">
        <f>Matrix!$N$9</f>
        <v>Construction supervision, Cost control, Quality assurance</v>
      </c>
      <c r="CA28" s="274"/>
      <c r="CB28" s="274"/>
      <c r="CC28" s="274"/>
      <c r="CD28" s="275"/>
      <c r="CE28" s="22"/>
      <c r="CF28" s="22"/>
      <c r="CG28" s="273" t="str">
        <f>Matrix!$N$10</f>
        <v>Final commissioning</v>
      </c>
      <c r="CH28" s="274"/>
      <c r="CI28" s="275"/>
      <c r="CJ28" s="12"/>
      <c r="CK28" s="50"/>
      <c r="CL28" s="22"/>
      <c r="CM28" s="273" t="str">
        <f>Matrix!$N$11</f>
        <v>Operation manuals</v>
      </c>
      <c r="CN28" s="274"/>
      <c r="CO28" s="275"/>
      <c r="CP28" s="12"/>
      <c r="CQ28" s="12"/>
      <c r="CR28" s="273" t="str">
        <f>Matrix!$N$12</f>
        <v>Management, Control, Optimisation</v>
      </c>
      <c r="CS28" s="274"/>
      <c r="CT28" s="274"/>
      <c r="CU28" s="274"/>
      <c r="CV28" s="275"/>
      <c r="CW28" s="12"/>
      <c r="CX28" s="22"/>
      <c r="CY28" s="22"/>
      <c r="CZ28" s="273" t="str">
        <f>Matrix!$N$13</f>
        <v>Basics for retrofit design</v>
      </c>
      <c r="DA28" s="274"/>
      <c r="DB28" s="275"/>
      <c r="DC28"/>
      <c r="DD28" s="2"/>
      <c r="DE28" s="2"/>
      <c r="DF28" s="2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</row>
    <row r="29" spans="1:126" ht="12" customHeight="1" thickBot="1">
      <c r="A29" s="346"/>
      <c r="B29" s="310"/>
      <c r="C29" s="313"/>
      <c r="D29" s="22"/>
      <c r="E29" s="272"/>
      <c r="F29" s="268"/>
      <c r="G29" s="269"/>
      <c r="H29" s="22"/>
      <c r="I29" s="22"/>
      <c r="J29" s="22"/>
      <c r="K29" s="303"/>
      <c r="L29" s="304"/>
      <c r="M29" s="305"/>
      <c r="N29" s="22"/>
      <c r="O29" s="45"/>
      <c r="P29" s="22"/>
      <c r="Q29" s="22"/>
      <c r="R29" s="22"/>
      <c r="S29" s="22"/>
      <c r="T29" s="23"/>
      <c r="U29" s="272"/>
      <c r="V29" s="268"/>
      <c r="W29" s="268"/>
      <c r="X29" s="268"/>
      <c r="Y29" s="269"/>
      <c r="Z29" s="23"/>
      <c r="AA29" s="23"/>
      <c r="AB29" s="23"/>
      <c r="AC29" s="12"/>
      <c r="AD29" s="22"/>
      <c r="AE29" s="45"/>
      <c r="AF29" s="22"/>
      <c r="AG29" s="22"/>
      <c r="AH29" s="22"/>
      <c r="AI29" s="22"/>
      <c r="AJ29" s="22"/>
      <c r="AK29" s="272"/>
      <c r="AL29" s="268"/>
      <c r="AM29" s="268"/>
      <c r="AN29" s="268"/>
      <c r="AO29" s="269"/>
      <c r="AP29" s="22"/>
      <c r="AQ29" s="22"/>
      <c r="AR29" s="22"/>
      <c r="AS29" s="22"/>
      <c r="AT29" s="22"/>
      <c r="AU29" s="46"/>
      <c r="AV29" s="22"/>
      <c r="AW29" s="22"/>
      <c r="AX29" s="22"/>
      <c r="AY29" s="22"/>
      <c r="AZ29" s="22"/>
      <c r="BA29" s="272"/>
      <c r="BB29" s="268"/>
      <c r="BC29" s="268"/>
      <c r="BD29" s="268"/>
      <c r="BE29" s="269"/>
      <c r="BF29" s="22"/>
      <c r="BG29" s="22"/>
      <c r="BH29" s="22"/>
      <c r="BI29" s="22"/>
      <c r="BJ29" s="22"/>
      <c r="BK29" s="45"/>
      <c r="BL29" s="22"/>
      <c r="BM29" s="276"/>
      <c r="BN29" s="277"/>
      <c r="BO29" s="278"/>
      <c r="BP29" s="22"/>
      <c r="BQ29" s="46"/>
      <c r="BR29" s="22"/>
      <c r="BS29" s="276"/>
      <c r="BT29" s="277"/>
      <c r="BU29" s="278"/>
      <c r="BV29" s="12"/>
      <c r="BW29" s="50"/>
      <c r="BX29" s="22"/>
      <c r="BY29" s="22"/>
      <c r="BZ29" s="276"/>
      <c r="CA29" s="277"/>
      <c r="CB29" s="277"/>
      <c r="CC29" s="277"/>
      <c r="CD29" s="278"/>
      <c r="CE29" s="22"/>
      <c r="CF29" s="22"/>
      <c r="CG29" s="276"/>
      <c r="CH29" s="277"/>
      <c r="CI29" s="278"/>
      <c r="CJ29" s="12"/>
      <c r="CK29" s="50"/>
      <c r="CL29" s="22"/>
      <c r="CM29" s="276"/>
      <c r="CN29" s="277"/>
      <c r="CO29" s="278"/>
      <c r="CP29" s="12"/>
      <c r="CQ29" s="12"/>
      <c r="CR29" s="276"/>
      <c r="CS29" s="277"/>
      <c r="CT29" s="277"/>
      <c r="CU29" s="277"/>
      <c r="CV29" s="278"/>
      <c r="CW29" s="12"/>
      <c r="CX29" s="22"/>
      <c r="CY29" s="22"/>
      <c r="CZ29" s="276"/>
      <c r="DA29" s="277"/>
      <c r="DB29" s="278"/>
      <c r="DC29"/>
      <c r="DD29" s="2"/>
      <c r="DE29" s="2"/>
      <c r="DF29" s="2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</row>
    <row r="30" spans="1:126" ht="12" customHeight="1">
      <c r="A30" s="346"/>
      <c r="B30" s="310"/>
      <c r="C30" s="313"/>
      <c r="D30" s="77"/>
      <c r="E30" s="272"/>
      <c r="F30" s="268"/>
      <c r="G30" s="269"/>
      <c r="H30" s="71"/>
      <c r="I30" s="58"/>
      <c r="J30" s="53"/>
      <c r="K30" s="303"/>
      <c r="L30" s="304"/>
      <c r="M30" s="305"/>
      <c r="N30" s="71"/>
      <c r="O30" s="57"/>
      <c r="P30" s="58"/>
      <c r="Q30" s="58"/>
      <c r="R30" s="58"/>
      <c r="S30" s="58"/>
      <c r="T30" s="58"/>
      <c r="U30" s="272"/>
      <c r="V30" s="268"/>
      <c r="W30" s="268"/>
      <c r="X30" s="268"/>
      <c r="Y30" s="269"/>
      <c r="Z30" s="52"/>
      <c r="AA30" s="52"/>
      <c r="AB30" s="52"/>
      <c r="AC30" s="52"/>
      <c r="AD30" s="58"/>
      <c r="AE30" s="57"/>
      <c r="AF30" s="58"/>
      <c r="AG30" s="58"/>
      <c r="AH30" s="58"/>
      <c r="AI30" s="58"/>
      <c r="AJ30" s="58"/>
      <c r="AK30" s="272"/>
      <c r="AL30" s="268"/>
      <c r="AM30" s="268"/>
      <c r="AN30" s="268"/>
      <c r="AO30" s="269"/>
      <c r="AP30" s="58"/>
      <c r="AQ30" s="58"/>
      <c r="AR30" s="58"/>
      <c r="AS30" s="58"/>
      <c r="AT30" s="58"/>
      <c r="AU30" s="60"/>
      <c r="AV30" s="58"/>
      <c r="AW30" s="58"/>
      <c r="AX30" s="58"/>
      <c r="AY30" s="58"/>
      <c r="AZ30" s="58"/>
      <c r="BA30" s="272"/>
      <c r="BB30" s="268"/>
      <c r="BC30" s="268"/>
      <c r="BD30" s="268"/>
      <c r="BE30" s="269"/>
      <c r="BF30" s="58"/>
      <c r="BG30" s="58"/>
      <c r="BH30" s="58"/>
      <c r="BI30" s="58"/>
      <c r="BJ30" s="58"/>
      <c r="BK30" s="57"/>
      <c r="BL30" s="58"/>
      <c r="BM30" s="276"/>
      <c r="BN30" s="277"/>
      <c r="BO30" s="278"/>
      <c r="BP30" s="71"/>
      <c r="BQ30" s="60"/>
      <c r="BR30" s="53"/>
      <c r="BS30" s="276"/>
      <c r="BT30" s="277"/>
      <c r="BU30" s="278"/>
      <c r="BV30" s="51"/>
      <c r="BW30" s="61"/>
      <c r="BX30" s="58"/>
      <c r="BY30" s="58"/>
      <c r="BZ30" s="276"/>
      <c r="CA30" s="277"/>
      <c r="CB30" s="277"/>
      <c r="CC30" s="277"/>
      <c r="CD30" s="278"/>
      <c r="CE30" s="58"/>
      <c r="CF30" s="53"/>
      <c r="CG30" s="276"/>
      <c r="CH30" s="277"/>
      <c r="CI30" s="278"/>
      <c r="CJ30" s="51"/>
      <c r="CK30" s="61"/>
      <c r="CL30" s="53"/>
      <c r="CM30" s="276"/>
      <c r="CN30" s="277"/>
      <c r="CO30" s="278"/>
      <c r="CP30" s="51"/>
      <c r="CQ30" s="52"/>
      <c r="CR30" s="276"/>
      <c r="CS30" s="277"/>
      <c r="CT30" s="277"/>
      <c r="CU30" s="277"/>
      <c r="CV30" s="278"/>
      <c r="CW30" s="52"/>
      <c r="CX30" s="58"/>
      <c r="CY30" s="53"/>
      <c r="CZ30" s="276"/>
      <c r="DA30" s="277"/>
      <c r="DB30" s="278"/>
      <c r="DC30"/>
      <c r="DD30" s="2"/>
      <c r="DE30" s="2"/>
      <c r="DF30" s="2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</row>
    <row r="31" spans="1:126" ht="12" customHeight="1" thickBot="1">
      <c r="A31" s="346"/>
      <c r="B31" s="310"/>
      <c r="C31" s="313"/>
      <c r="D31" s="56"/>
      <c r="E31" s="272"/>
      <c r="F31" s="268"/>
      <c r="G31" s="269"/>
      <c r="H31" s="72"/>
      <c r="I31" s="63"/>
      <c r="J31" s="56"/>
      <c r="K31" s="303"/>
      <c r="L31" s="304"/>
      <c r="M31" s="305"/>
      <c r="N31" s="72"/>
      <c r="O31" s="62"/>
      <c r="P31" s="63"/>
      <c r="Q31" s="63"/>
      <c r="R31" s="63"/>
      <c r="S31" s="63"/>
      <c r="T31" s="63"/>
      <c r="U31" s="271" t="str">
        <f>Matrix!$O$5</f>
        <v>Cl, AR, EP, DF</v>
      </c>
      <c r="V31" s="291"/>
      <c r="W31" s="291"/>
      <c r="X31" s="291"/>
      <c r="Y31" s="292"/>
      <c r="Z31" s="55"/>
      <c r="AA31" s="55"/>
      <c r="AB31" s="55"/>
      <c r="AC31" s="55"/>
      <c r="AD31" s="63"/>
      <c r="AE31" s="62"/>
      <c r="AF31" s="63"/>
      <c r="AG31" s="63"/>
      <c r="AH31" s="63"/>
      <c r="AI31" s="63"/>
      <c r="AJ31" s="63"/>
      <c r="AK31" s="279" t="str">
        <f>Matrix!$O$14</f>
        <v>Cl, AR, EP, DF</v>
      </c>
      <c r="AL31" s="280"/>
      <c r="AM31" s="280"/>
      <c r="AN31" s="280"/>
      <c r="AO31" s="281"/>
      <c r="AP31" s="63"/>
      <c r="AQ31" s="63"/>
      <c r="AR31" s="63"/>
      <c r="AS31" s="63"/>
      <c r="AT31" s="63"/>
      <c r="AU31" s="65"/>
      <c r="AV31" s="63"/>
      <c r="AW31" s="63"/>
      <c r="AX31" s="63"/>
      <c r="AY31" s="63"/>
      <c r="AZ31" s="63"/>
      <c r="BA31" s="272"/>
      <c r="BB31" s="268"/>
      <c r="BC31" s="268"/>
      <c r="BD31" s="268"/>
      <c r="BE31" s="269"/>
      <c r="BF31" s="63"/>
      <c r="BG31" s="63"/>
      <c r="BH31" s="63"/>
      <c r="BI31" s="63"/>
      <c r="BJ31" s="63"/>
      <c r="BK31" s="62"/>
      <c r="BL31" s="63"/>
      <c r="BM31" s="276"/>
      <c r="BN31" s="277"/>
      <c r="BO31" s="278"/>
      <c r="BP31" s="72"/>
      <c r="BQ31" s="65"/>
      <c r="BR31" s="56"/>
      <c r="BS31" s="276"/>
      <c r="BT31" s="277"/>
      <c r="BU31" s="278"/>
      <c r="BV31" s="54"/>
      <c r="BW31" s="66"/>
      <c r="BX31" s="63"/>
      <c r="BY31" s="63"/>
      <c r="BZ31" s="276"/>
      <c r="CA31" s="277"/>
      <c r="CB31" s="277"/>
      <c r="CC31" s="277"/>
      <c r="CD31" s="278"/>
      <c r="CE31" s="63"/>
      <c r="CF31" s="56"/>
      <c r="CG31" s="276"/>
      <c r="CH31" s="277"/>
      <c r="CI31" s="278"/>
      <c r="CJ31" s="54"/>
      <c r="CK31" s="66"/>
      <c r="CL31" s="56"/>
      <c r="CM31" s="276"/>
      <c r="CN31" s="277"/>
      <c r="CO31" s="278"/>
      <c r="CP31" s="54"/>
      <c r="CQ31" s="55"/>
      <c r="CR31" s="276"/>
      <c r="CS31" s="277"/>
      <c r="CT31" s="277"/>
      <c r="CU31" s="277"/>
      <c r="CV31" s="278"/>
      <c r="CW31" s="55"/>
      <c r="CX31" s="63"/>
      <c r="CY31" s="56"/>
      <c r="CZ31" s="276"/>
      <c r="DA31" s="277"/>
      <c r="DB31" s="278"/>
      <c r="DC31"/>
      <c r="DD31" s="2"/>
      <c r="DE31" s="2"/>
      <c r="DF31" s="2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1:126" ht="12" customHeight="1">
      <c r="A32" s="346"/>
      <c r="B32" s="310"/>
      <c r="C32" s="313"/>
      <c r="D32" s="22"/>
      <c r="E32" s="279" t="str">
        <f>Matrix!$O$3</f>
        <v>Cl, AR, EP, DF</v>
      </c>
      <c r="F32" s="280"/>
      <c r="G32" s="281"/>
      <c r="H32" s="22"/>
      <c r="I32" s="22"/>
      <c r="J32" s="22"/>
      <c r="K32" s="279" t="str">
        <f>Matrix!$O$4</f>
        <v>Cl, AR, EP, DF</v>
      </c>
      <c r="L32" s="280"/>
      <c r="M32" s="281"/>
      <c r="N32" s="22"/>
      <c r="O32" s="45"/>
      <c r="P32" s="22"/>
      <c r="Q32" s="22"/>
      <c r="R32" s="22"/>
      <c r="S32" s="22"/>
      <c r="T32" s="76"/>
      <c r="U32" s="282" t="str">
        <f>Matrix!$P$5</f>
        <v>413016,313058,313065</v>
      </c>
      <c r="V32" s="296"/>
      <c r="W32" s="296"/>
      <c r="X32" s="296"/>
      <c r="Y32" s="297"/>
      <c r="Z32" s="12"/>
      <c r="AA32" s="12"/>
      <c r="AB32" s="12"/>
      <c r="AC32" s="12"/>
      <c r="AD32" s="22"/>
      <c r="AE32" s="45"/>
      <c r="AF32" s="22"/>
      <c r="AG32" s="22"/>
      <c r="AH32" s="22"/>
      <c r="AI32" s="22"/>
      <c r="AJ32" s="22"/>
      <c r="AK32" s="306" t="str">
        <f>Matrix!$P$14</f>
        <v>413016,313058,313065</v>
      </c>
      <c r="AL32" s="283"/>
      <c r="AM32" s="283"/>
      <c r="AN32" s="283"/>
      <c r="AO32" s="284"/>
      <c r="AP32" s="22"/>
      <c r="AQ32" s="22"/>
      <c r="AR32" s="22"/>
      <c r="AS32" s="22"/>
      <c r="AT32" s="22"/>
      <c r="AU32" s="46"/>
      <c r="AV32" s="22"/>
      <c r="AW32" s="22"/>
      <c r="AX32" s="22"/>
      <c r="AY32" s="22"/>
      <c r="AZ32" s="22"/>
      <c r="BA32" s="279" t="str">
        <f>Matrix!$O$6</f>
        <v>DT, AR, SE, EP, ME, DF</v>
      </c>
      <c r="BB32" s="280"/>
      <c r="BC32" s="280"/>
      <c r="BD32" s="280"/>
      <c r="BE32" s="281"/>
      <c r="BF32" s="22"/>
      <c r="BG32" s="22"/>
      <c r="BH32" s="22"/>
      <c r="BI32" s="22"/>
      <c r="BJ32" s="22"/>
      <c r="BK32" s="45"/>
      <c r="BL32" s="22"/>
      <c r="BM32" s="279" t="str">
        <f>Matrix!$O$7</f>
        <v>AR, SE, ME</v>
      </c>
      <c r="BN32" s="280"/>
      <c r="BO32" s="281"/>
      <c r="BP32" s="22"/>
      <c r="BQ32" s="46"/>
      <c r="BR32" s="22"/>
      <c r="BS32" s="279" t="str">
        <f>Matrix!$O$8</f>
        <v>AR, ME, EL, BS, MS, AS,CS, SS</v>
      </c>
      <c r="BT32" s="280"/>
      <c r="BU32" s="281"/>
      <c r="BV32" s="12"/>
      <c r="BW32" s="50"/>
      <c r="BX32" s="22"/>
      <c r="BY32" s="22"/>
      <c r="BZ32" s="279" t="str">
        <f>Matrix!$O$9</f>
        <v>AS, CS, SS</v>
      </c>
      <c r="CA32" s="280"/>
      <c r="CB32" s="280"/>
      <c r="CC32" s="280"/>
      <c r="CD32" s="281"/>
      <c r="CE32" s="22"/>
      <c r="CF32" s="22"/>
      <c r="CG32" s="279" t="str">
        <f>Matrix!$O$10</f>
        <v>Cl, AR, EP, DF</v>
      </c>
      <c r="CH32" s="280"/>
      <c r="CI32" s="281"/>
      <c r="CJ32" s="12"/>
      <c r="CK32" s="50"/>
      <c r="CL32" s="22"/>
      <c r="CM32" s="279" t="str">
        <f>Matrix!$O$11</f>
        <v>Cl, AR, EP, DF</v>
      </c>
      <c r="CN32" s="280"/>
      <c r="CO32" s="281"/>
      <c r="CP32" s="28"/>
      <c r="CQ32" s="28"/>
      <c r="CR32" s="279" t="str">
        <f>Matrix!$O$12</f>
        <v>Cl, AR, EP, DF</v>
      </c>
      <c r="CS32" s="280"/>
      <c r="CT32" s="280"/>
      <c r="CU32" s="280"/>
      <c r="CV32" s="281"/>
      <c r="CW32" s="28"/>
      <c r="CX32" s="22"/>
      <c r="CY32" s="22"/>
      <c r="CZ32" s="279" t="str">
        <f>Matrix!$O$13</f>
        <v>Cl, AR, EP, DF</v>
      </c>
      <c r="DA32" s="280"/>
      <c r="DB32" s="281"/>
      <c r="DC32"/>
      <c r="DD32" s="3"/>
      <c r="DE32" s="3"/>
      <c r="DF32" s="3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pans="1:126" ht="12" customHeight="1" thickBot="1">
      <c r="A33" s="346"/>
      <c r="B33" s="310"/>
      <c r="C33" s="313"/>
      <c r="D33" s="22"/>
      <c r="E33" s="306" t="str">
        <f>Matrix!$P$3</f>
        <v>101012,312050</v>
      </c>
      <c r="F33" s="283"/>
      <c r="G33" s="284"/>
      <c r="H33" s="22"/>
      <c r="I33" s="22"/>
      <c r="J33" s="22"/>
      <c r="K33" s="306" t="str">
        <f>Matrix!$P$4</f>
        <v>312050,313065</v>
      </c>
      <c r="L33" s="283"/>
      <c r="M33" s="284"/>
      <c r="N33" s="22"/>
      <c r="O33" s="45"/>
      <c r="P33" s="22"/>
      <c r="Q33" s="22"/>
      <c r="R33" s="22"/>
      <c r="S33" s="22"/>
      <c r="T33" s="76"/>
      <c r="U33" s="285" t="str">
        <f>Matrix!$Q$5</f>
        <v>T01106, T01108, T01301</v>
      </c>
      <c r="V33" s="333"/>
      <c r="W33" s="333"/>
      <c r="X33" s="333"/>
      <c r="Y33" s="334"/>
      <c r="Z33" s="12"/>
      <c r="AA33" s="12"/>
      <c r="AB33" s="12"/>
      <c r="AC33" s="22"/>
      <c r="AD33" s="22"/>
      <c r="AE33" s="45"/>
      <c r="AF33" s="22"/>
      <c r="AG33" s="22"/>
      <c r="AH33" s="22"/>
      <c r="AI33" s="22"/>
      <c r="AJ33" s="22"/>
      <c r="AK33" s="307" t="str">
        <f>Matrix!$Q$14</f>
        <v>T01106, T01108, T01301</v>
      </c>
      <c r="AL33" s="286"/>
      <c r="AM33" s="286"/>
      <c r="AN33" s="286"/>
      <c r="AO33" s="287"/>
      <c r="AP33" s="22"/>
      <c r="AQ33" s="22"/>
      <c r="AR33" s="22"/>
      <c r="AS33" s="22"/>
      <c r="AT33" s="22"/>
      <c r="AU33" s="46"/>
      <c r="AV33" s="22"/>
      <c r="AW33" s="22"/>
      <c r="AX33" s="22"/>
      <c r="AY33" s="22"/>
      <c r="AZ33" s="22"/>
      <c r="BA33" s="306" t="str">
        <f>Matrix!$P$6</f>
        <v>413016,313058,313065, 112036</v>
      </c>
      <c r="BB33" s="283"/>
      <c r="BC33" s="283"/>
      <c r="BD33" s="283"/>
      <c r="BE33" s="284"/>
      <c r="BF33" s="22"/>
      <c r="BG33" s="22"/>
      <c r="BH33" s="22"/>
      <c r="BI33" s="22"/>
      <c r="BJ33" s="22"/>
      <c r="BK33" s="45"/>
      <c r="BL33" s="22"/>
      <c r="BM33" s="306" t="str">
        <f>Matrix!$P$7</f>
        <v>413016,103018,112036,207037,308038,208039,312050,313058,308062,313065,300066</v>
      </c>
      <c r="BN33" s="283"/>
      <c r="BO33" s="284"/>
      <c r="BP33" s="22"/>
      <c r="BQ33" s="46"/>
      <c r="BR33" s="22"/>
      <c r="BS33" s="306" t="str">
        <f>Matrix!$P$8</f>
        <v>402004,103018,308020,213032,308062, 112036</v>
      </c>
      <c r="BT33" s="283"/>
      <c r="BU33" s="284"/>
      <c r="BV33" s="12"/>
      <c r="BW33" s="50"/>
      <c r="BX33" s="22"/>
      <c r="BY33" s="22"/>
      <c r="BZ33" s="306" t="str">
        <f>Matrix!$P$9</f>
        <v>308038,208039</v>
      </c>
      <c r="CA33" s="283"/>
      <c r="CB33" s="283"/>
      <c r="CC33" s="283"/>
      <c r="CD33" s="284"/>
      <c r="CE33" s="22"/>
      <c r="CF33" s="22"/>
      <c r="CG33" s="306" t="str">
        <f>Matrix!$P$10</f>
        <v>308034,300035,308048,308049,313057</v>
      </c>
      <c r="CH33" s="283"/>
      <c r="CI33" s="284"/>
      <c r="CJ33" s="12"/>
      <c r="CK33" s="50"/>
      <c r="CL33" s="22"/>
      <c r="CM33" s="306" t="str">
        <f>Matrix!$P$11</f>
        <v>100021,308044,308045,400064,300067</v>
      </c>
      <c r="CN33" s="283"/>
      <c r="CO33" s="284"/>
      <c r="CP33" s="12"/>
      <c r="CQ33" s="12"/>
      <c r="CR33" s="306" t="str">
        <f>Matrix!$P$12</f>
        <v>100021,308044,409055,300056,400064,300067</v>
      </c>
      <c r="CS33" s="283"/>
      <c r="CT33" s="283"/>
      <c r="CU33" s="283"/>
      <c r="CV33" s="284"/>
      <c r="CW33" s="12"/>
      <c r="CX33" s="22"/>
      <c r="CY33" s="22"/>
      <c r="CZ33" s="306" t="str">
        <f>Matrix!$P$13</f>
        <v>100021,409055,300056</v>
      </c>
      <c r="DA33" s="283"/>
      <c r="DB33" s="284"/>
      <c r="DC33"/>
      <c r="DD33" s="85"/>
      <c r="DE33" s="3"/>
      <c r="DF33" s="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</row>
    <row r="34" spans="1:126" ht="12" customHeight="1" thickBot="1">
      <c r="A34" s="346"/>
      <c r="B34" s="310"/>
      <c r="C34" s="313"/>
      <c r="D34" s="22"/>
      <c r="E34" s="307">
        <f>Matrix!$Q$3</f>
        <v>0</v>
      </c>
      <c r="F34" s="286"/>
      <c r="G34" s="287"/>
      <c r="H34" s="22"/>
      <c r="I34" s="22"/>
      <c r="J34" s="22"/>
      <c r="K34" s="307">
        <f>Matrix!$Q$4</f>
        <v>0</v>
      </c>
      <c r="L34" s="286"/>
      <c r="M34" s="287"/>
      <c r="N34" s="22"/>
      <c r="O34" s="45"/>
      <c r="P34" s="22"/>
      <c r="Q34" s="22"/>
      <c r="R34" s="22"/>
      <c r="S34" s="22"/>
      <c r="T34" s="12"/>
      <c r="U34" s="12"/>
      <c r="V34" s="12"/>
      <c r="W34" s="12"/>
      <c r="X34" s="12"/>
      <c r="Y34" s="12"/>
      <c r="Z34" s="12"/>
      <c r="AA34" s="12"/>
      <c r="AB34" s="12"/>
      <c r="AC34" s="22"/>
      <c r="AD34" s="22"/>
      <c r="AE34" s="45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46"/>
      <c r="AV34" s="22"/>
      <c r="AW34" s="22"/>
      <c r="AX34" s="22"/>
      <c r="AY34" s="22"/>
      <c r="AZ34" s="22"/>
      <c r="BA34" s="307" t="str">
        <f>Matrix!$Q$6</f>
        <v>T04261,T04262</v>
      </c>
      <c r="BB34" s="286"/>
      <c r="BC34" s="286"/>
      <c r="BD34" s="286"/>
      <c r="BE34" s="287"/>
      <c r="BF34" s="22"/>
      <c r="BG34" s="22"/>
      <c r="BH34" s="22"/>
      <c r="BI34" s="22"/>
      <c r="BJ34" s="22"/>
      <c r="BK34" s="45"/>
      <c r="BL34" s="22"/>
      <c r="BM34" s="307">
        <f>Matrix!$Q$7</f>
        <v>0</v>
      </c>
      <c r="BN34" s="286"/>
      <c r="BO34" s="287"/>
      <c r="BP34" s="22"/>
      <c r="BQ34" s="46"/>
      <c r="BR34" s="22"/>
      <c r="BS34" s="307">
        <f>Matrix!$Q$8</f>
        <v>0</v>
      </c>
      <c r="BT34" s="286"/>
      <c r="BU34" s="287"/>
      <c r="BV34" s="12"/>
      <c r="BW34" s="50"/>
      <c r="BX34" s="22"/>
      <c r="BY34" s="22"/>
      <c r="BZ34" s="307">
        <f>Matrix!$Q$9</f>
        <v>0</v>
      </c>
      <c r="CA34" s="286"/>
      <c r="CB34" s="286"/>
      <c r="CC34" s="286"/>
      <c r="CD34" s="287"/>
      <c r="CE34" s="22"/>
      <c r="CF34" s="22"/>
      <c r="CG34" s="307">
        <f>Matrix!$Q$10</f>
        <v>0</v>
      </c>
      <c r="CH34" s="286"/>
      <c r="CI34" s="287"/>
      <c r="CJ34" s="12"/>
      <c r="CK34" s="50"/>
      <c r="CL34" s="22"/>
      <c r="CM34" s="307">
        <f>Matrix!$Q$11</f>
        <v>0</v>
      </c>
      <c r="CN34" s="286"/>
      <c r="CO34" s="287"/>
      <c r="CP34" s="22"/>
      <c r="CQ34" s="22"/>
      <c r="CR34" s="307">
        <f>Matrix!$Q$12</f>
        <v>0</v>
      </c>
      <c r="CS34" s="286"/>
      <c r="CT34" s="286"/>
      <c r="CU34" s="286"/>
      <c r="CV34" s="287"/>
      <c r="CW34" s="22"/>
      <c r="CX34" s="22"/>
      <c r="CY34" s="22"/>
      <c r="CZ34" s="307">
        <f>Matrix!$Q$13</f>
        <v>0</v>
      </c>
      <c r="DA34" s="286"/>
      <c r="DB34" s="287"/>
      <c r="DC34"/>
      <c r="DD34" s="85"/>
      <c r="DE34" s="3"/>
      <c r="DF34" s="3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</row>
    <row r="35" spans="1:126" ht="12" customHeight="1" thickBot="1">
      <c r="A35" s="346"/>
      <c r="B35" s="310"/>
      <c r="C35" s="314"/>
      <c r="D35" s="22"/>
      <c r="E35" s="22"/>
      <c r="F35" s="12"/>
      <c r="G35" s="12"/>
      <c r="H35" s="12"/>
      <c r="I35" s="12"/>
      <c r="J35" s="12"/>
      <c r="K35" s="12"/>
      <c r="L35" s="12"/>
      <c r="M35" s="12"/>
      <c r="N35" s="12"/>
      <c r="O35" s="45"/>
      <c r="P35" s="22"/>
      <c r="Q35" s="22"/>
      <c r="R35" s="22"/>
      <c r="S35" s="12"/>
      <c r="T35" s="12"/>
      <c r="U35" s="22"/>
      <c r="V35" s="22"/>
      <c r="W35" s="22"/>
      <c r="X35" s="22"/>
      <c r="Y35" s="22"/>
      <c r="Z35" s="22"/>
      <c r="AA35" s="22"/>
      <c r="AB35" s="12"/>
      <c r="AC35" s="12"/>
      <c r="AD35" s="12"/>
      <c r="AE35" s="45"/>
      <c r="AF35" s="12"/>
      <c r="AG35" s="22"/>
      <c r="AH35" s="22"/>
      <c r="AI35" s="22"/>
      <c r="AJ35" s="12"/>
      <c r="AK35" s="12"/>
      <c r="AL35" s="12"/>
      <c r="AM35" s="12"/>
      <c r="AN35" s="12"/>
      <c r="AO35" s="12"/>
      <c r="AP35" s="12"/>
      <c r="AQ35" s="12"/>
      <c r="AR35" s="12"/>
      <c r="AS35" s="22"/>
      <c r="AT35" s="22"/>
      <c r="AU35" s="46"/>
      <c r="AV35" s="22"/>
      <c r="AW35" s="12"/>
      <c r="AX35" s="12"/>
      <c r="AY35" s="12"/>
      <c r="AZ35" s="22"/>
      <c r="BA35" s="22"/>
      <c r="BB35" s="12"/>
      <c r="BC35" s="12"/>
      <c r="BD35" s="12"/>
      <c r="BE35" s="22"/>
      <c r="BF35" s="22"/>
      <c r="BG35" s="22"/>
      <c r="BH35" s="22"/>
      <c r="BI35" s="22"/>
      <c r="BJ35" s="12"/>
      <c r="BK35" s="45"/>
      <c r="BL35" s="12"/>
      <c r="BM35" s="22"/>
      <c r="BN35" s="12"/>
      <c r="BO35" s="12"/>
      <c r="BP35" s="12"/>
      <c r="BQ35" s="46"/>
      <c r="BR35" s="12"/>
      <c r="BS35" s="12"/>
      <c r="BT35" s="12"/>
      <c r="BU35" s="12"/>
      <c r="BV35" s="12"/>
      <c r="BW35" s="50"/>
      <c r="BX35" s="12"/>
      <c r="BY35" s="1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50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1:126" ht="12" customHeight="1">
      <c r="A36" s="346"/>
      <c r="B36" s="309" t="s">
        <v>696</v>
      </c>
      <c r="C36" s="18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45"/>
      <c r="P36" s="22"/>
      <c r="Q36" s="22"/>
      <c r="R36" s="22"/>
      <c r="S36" s="22"/>
      <c r="T36" s="22"/>
      <c r="U36" s="22"/>
      <c r="V36" s="25"/>
      <c r="W36" s="22"/>
      <c r="X36" s="22"/>
      <c r="Y36" s="22"/>
      <c r="Z36" s="22"/>
      <c r="AA36" s="22"/>
      <c r="AB36" s="22"/>
      <c r="AC36" s="22"/>
      <c r="AD36" s="22"/>
      <c r="AE36" s="45"/>
      <c r="AF36" s="12"/>
      <c r="AG36" s="12"/>
      <c r="AH36" s="12"/>
      <c r="AI36" s="22"/>
      <c r="AJ36" s="22"/>
      <c r="AK36" s="29"/>
      <c r="AL36" s="22"/>
      <c r="AM36" s="22"/>
      <c r="AN36" s="12"/>
      <c r="AO36" s="12"/>
      <c r="AP36" s="12"/>
      <c r="AQ36" s="22"/>
      <c r="AR36" s="22"/>
      <c r="AS36" s="22"/>
      <c r="AT36" s="22"/>
      <c r="AU36" s="46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45"/>
      <c r="BL36" s="22"/>
      <c r="BM36" s="22"/>
      <c r="BN36" s="22"/>
      <c r="BO36" s="22"/>
      <c r="BP36" s="22"/>
      <c r="BQ36" s="46"/>
      <c r="BR36" s="12"/>
      <c r="BS36" s="12"/>
      <c r="BT36" s="12"/>
      <c r="BU36" s="12"/>
      <c r="BV36" s="12"/>
      <c r="BW36" s="50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50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1:126" ht="12" customHeight="1" thickBot="1">
      <c r="A37" s="346"/>
      <c r="B37" s="310"/>
      <c r="C37" s="19"/>
      <c r="D37" s="22"/>
      <c r="E37" s="25"/>
      <c r="F37" s="22"/>
      <c r="G37" s="22"/>
      <c r="H37" s="47" t="str">
        <f>Matrix!$R$3</f>
        <v>D010</v>
      </c>
      <c r="I37" s="22"/>
      <c r="J37" s="22"/>
      <c r="K37" s="22"/>
      <c r="L37" s="22"/>
      <c r="M37" s="22"/>
      <c r="N37" s="22"/>
      <c r="O37" s="45"/>
      <c r="P37" s="25"/>
      <c r="Q37" s="47" t="str">
        <f>Matrix!$R$4</f>
        <v>D020</v>
      </c>
      <c r="R37" s="22"/>
      <c r="S37" s="22"/>
      <c r="T37" s="25"/>
      <c r="U37" s="22"/>
      <c r="V37" s="44" t="str">
        <f>Matrix!$R$5</f>
        <v>D030</v>
      </c>
      <c r="W37" s="23"/>
      <c r="X37" s="23"/>
      <c r="Y37" s="22"/>
      <c r="Z37" s="22"/>
      <c r="AA37" s="47" t="str">
        <f>Matrix!$R$6</f>
        <v>D040</v>
      </c>
      <c r="AB37" s="22"/>
      <c r="AC37" s="22"/>
      <c r="AD37" s="22"/>
      <c r="AE37" s="45"/>
      <c r="AF37" s="12"/>
      <c r="AG37" s="44" t="str">
        <f>Matrix!$R$7</f>
        <v>D050</v>
      </c>
      <c r="AH37" s="12"/>
      <c r="AI37" s="22"/>
      <c r="AJ37" s="22"/>
      <c r="AK37" s="29"/>
      <c r="AL37" s="47" t="str">
        <f>Matrix!$R$8</f>
        <v>D060</v>
      </c>
      <c r="AM37" s="22"/>
      <c r="AN37" s="22"/>
      <c r="AO37" s="25"/>
      <c r="AP37" s="12"/>
      <c r="AQ37" s="22"/>
      <c r="AR37" s="22"/>
      <c r="AS37" s="22"/>
      <c r="AT37" s="22"/>
      <c r="AU37" s="46"/>
      <c r="AV37" s="22"/>
      <c r="AW37" s="47" t="str">
        <f>Matrix!$R$9</f>
        <v>D070</v>
      </c>
      <c r="AX37" s="22"/>
      <c r="AY37" s="22"/>
      <c r="AZ37" s="22"/>
      <c r="BA37" s="22"/>
      <c r="BB37" s="25"/>
      <c r="BC37" s="47" t="str">
        <f>Matrix!$R$10</f>
        <v>D080</v>
      </c>
      <c r="BD37" s="22"/>
      <c r="BE37" s="22"/>
      <c r="BF37" s="25"/>
      <c r="BG37" s="22"/>
      <c r="BH37" s="22"/>
      <c r="BI37" s="22"/>
      <c r="BJ37" s="22"/>
      <c r="BK37" s="45"/>
      <c r="BL37" s="22"/>
      <c r="BM37" s="22"/>
      <c r="BN37" s="22"/>
      <c r="BO37" s="22"/>
      <c r="BP37" s="22"/>
      <c r="BQ37" s="46"/>
      <c r="BR37" s="12"/>
      <c r="BS37" s="44" t="str">
        <f>Matrix!$R$11</f>
        <v>D090</v>
      </c>
      <c r="BT37" s="12"/>
      <c r="BU37" s="12"/>
      <c r="BV37" s="12"/>
      <c r="BW37" s="50"/>
      <c r="BX37" s="22"/>
      <c r="BY37" s="47" t="str">
        <f>Matrix!$R$12</f>
        <v>D100</v>
      </c>
      <c r="BZ37" s="22"/>
      <c r="CA37" s="12"/>
      <c r="CB37" s="22"/>
      <c r="CC37" s="47" t="str">
        <f>Matrix!$R$13</f>
        <v>D110</v>
      </c>
      <c r="CD37" s="22"/>
      <c r="CE37" s="12"/>
      <c r="CF37" s="12"/>
      <c r="CG37" s="22"/>
      <c r="CH37" s="22"/>
      <c r="CI37" s="22"/>
      <c r="CJ37" s="22"/>
      <c r="CK37" s="50"/>
      <c r="CL37" s="22"/>
      <c r="CM37" s="47" t="str">
        <f>Matrix!$R$14</f>
        <v>D120</v>
      </c>
      <c r="CN37" s="22"/>
      <c r="CO37" s="22"/>
      <c r="CP37" s="25"/>
      <c r="CQ37" s="47" t="str">
        <f>Matrix!$R$15</f>
        <v>D130</v>
      </c>
      <c r="CR37" s="25"/>
      <c r="CS37" s="22"/>
      <c r="CT37" s="22"/>
      <c r="CU37" s="47" t="str">
        <f>Matrix!$R$16</f>
        <v>D140</v>
      </c>
      <c r="CV37" s="22"/>
      <c r="CW37" s="22"/>
      <c r="CX37" s="22"/>
      <c r="CY37" s="22"/>
      <c r="CZ37" s="25"/>
      <c r="DA37" s="22"/>
      <c r="DB37" s="22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6" ht="12" customHeight="1">
      <c r="A38" s="346"/>
      <c r="B38" s="310"/>
      <c r="C38" s="19"/>
      <c r="D38" s="22"/>
      <c r="E38" s="23"/>
      <c r="F38" s="23"/>
      <c r="G38" s="23"/>
      <c r="H38" s="273" t="str">
        <f>Matrix!$S$3</f>
        <v>First design advice</v>
      </c>
      <c r="I38" s="274"/>
      <c r="J38" s="275"/>
      <c r="K38" s="22"/>
      <c r="L38" s="22"/>
      <c r="M38" s="22"/>
      <c r="N38" s="22"/>
      <c r="O38" s="45"/>
      <c r="P38" s="12"/>
      <c r="Q38" s="273" t="str">
        <f>Matrix!$S$4</f>
        <v>Set up design team (alternatives)</v>
      </c>
      <c r="R38" s="274"/>
      <c r="S38" s="275"/>
      <c r="T38" s="12"/>
      <c r="U38" s="12"/>
      <c r="V38" s="273" t="str">
        <f>Matrix!$S$5</f>
        <v>Call in expert (e.g. jury, …)</v>
      </c>
      <c r="W38" s="274"/>
      <c r="X38" s="275"/>
      <c r="Y38" s="12"/>
      <c r="Z38" s="12"/>
      <c r="AA38" s="273" t="str">
        <f>Matrix!$S$6</f>
        <v>Design'alternatives</v>
      </c>
      <c r="AB38" s="274"/>
      <c r="AC38" s="275"/>
      <c r="AD38" s="12"/>
      <c r="AE38" s="45"/>
      <c r="AF38" s="22"/>
      <c r="AG38" s="273" t="str">
        <f>Matrix!$S$7</f>
        <v>Set up / complete 'design team  </v>
      </c>
      <c r="AH38" s="274"/>
      <c r="AI38" s="275"/>
      <c r="AJ38" s="22"/>
      <c r="AK38" s="29"/>
      <c r="AL38" s="273" t="str">
        <f>Matrix!$S$8</f>
        <v>Call in expert</v>
      </c>
      <c r="AM38" s="274"/>
      <c r="AN38" s="275"/>
      <c r="AO38" s="23"/>
      <c r="AP38" s="12"/>
      <c r="AQ38" s="22"/>
      <c r="AR38" s="22"/>
      <c r="AS38" s="22"/>
      <c r="AT38" s="22"/>
      <c r="AU38" s="46"/>
      <c r="AV38" s="22"/>
      <c r="AW38" s="273" t="str">
        <f>Matrix!$S$9</f>
        <v>Complete 'design team  </v>
      </c>
      <c r="AX38" s="274"/>
      <c r="AY38" s="275"/>
      <c r="AZ38" s="22"/>
      <c r="BA38" s="22"/>
      <c r="BB38" s="23"/>
      <c r="BC38" s="273" t="str">
        <f>Matrix!$S$10</f>
        <v>Call in expert</v>
      </c>
      <c r="BD38" s="274"/>
      <c r="BE38" s="275"/>
      <c r="BF38" s="23"/>
      <c r="BG38" s="23"/>
      <c r="BH38" s="23"/>
      <c r="BI38" s="22"/>
      <c r="BJ38" s="22"/>
      <c r="BK38" s="45"/>
      <c r="BL38" s="22"/>
      <c r="BM38" s="22"/>
      <c r="BN38" s="22"/>
      <c r="BO38" s="22"/>
      <c r="BP38" s="22"/>
      <c r="BQ38" s="46"/>
      <c r="BR38" s="12"/>
      <c r="BS38" s="273" t="str">
        <f>Matrix!$S$11</f>
        <v>Negotiation</v>
      </c>
      <c r="BT38" s="274"/>
      <c r="BU38" s="275"/>
      <c r="BV38" s="12"/>
      <c r="BW38" s="50"/>
      <c r="BX38" s="22"/>
      <c r="BY38" s="273" t="str">
        <f>Matrix!$S$12</f>
        <v>Identify and eliminate deficiencies</v>
      </c>
      <c r="BZ38" s="274"/>
      <c r="CA38" s="275"/>
      <c r="CB38" s="22"/>
      <c r="CC38" s="273" t="str">
        <f>Matrix!$S$13</f>
        <v>Operational, functional and energy performance checks</v>
      </c>
      <c r="CD38" s="274"/>
      <c r="CE38" s="275"/>
      <c r="CF38" s="12"/>
      <c r="CG38" s="22"/>
      <c r="CH38" s="22"/>
      <c r="CI38" s="22"/>
      <c r="CJ38" s="22"/>
      <c r="CK38" s="50"/>
      <c r="CL38" s="22"/>
      <c r="CM38" s="273" t="str">
        <f>Matrix!$S$14</f>
        <v>User/operation staff information and training</v>
      </c>
      <c r="CN38" s="274"/>
      <c r="CO38" s="275"/>
      <c r="CP38" s="12"/>
      <c r="CQ38" s="273" t="str">
        <f>Matrix!$S$15</f>
        <v>Energy checks, Monitoring</v>
      </c>
      <c r="CR38" s="274"/>
      <c r="CS38" s="275"/>
      <c r="CT38" s="23"/>
      <c r="CU38" s="273" t="str">
        <f>Matrix!$S$16</f>
        <v>Adjust energy performance to user demand</v>
      </c>
      <c r="CV38" s="274"/>
      <c r="CW38" s="275"/>
      <c r="CX38" s="22"/>
      <c r="CY38" s="22"/>
      <c r="CZ38" s="12"/>
      <c r="DA38" s="12"/>
      <c r="DB38" s="12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6" ht="12" customHeight="1">
      <c r="A39" s="346"/>
      <c r="B39" s="310"/>
      <c r="C39" s="19"/>
      <c r="D39" s="22"/>
      <c r="E39" s="23"/>
      <c r="F39" s="23"/>
      <c r="G39" s="23"/>
      <c r="H39" s="276"/>
      <c r="I39" s="277"/>
      <c r="J39" s="278"/>
      <c r="K39" s="22"/>
      <c r="L39" s="22"/>
      <c r="M39" s="22"/>
      <c r="N39" s="22"/>
      <c r="O39" s="45"/>
      <c r="P39" s="12"/>
      <c r="Q39" s="276"/>
      <c r="R39" s="277"/>
      <c r="S39" s="278"/>
      <c r="T39" s="12"/>
      <c r="U39" s="12"/>
      <c r="V39" s="276"/>
      <c r="W39" s="277"/>
      <c r="X39" s="278"/>
      <c r="Y39" s="12"/>
      <c r="Z39" s="12"/>
      <c r="AA39" s="276"/>
      <c r="AB39" s="277"/>
      <c r="AC39" s="278"/>
      <c r="AD39" s="12"/>
      <c r="AE39" s="45"/>
      <c r="AF39" s="22"/>
      <c r="AG39" s="276"/>
      <c r="AH39" s="277"/>
      <c r="AI39" s="278"/>
      <c r="AJ39" s="22"/>
      <c r="AK39" s="29"/>
      <c r="AL39" s="276"/>
      <c r="AM39" s="277"/>
      <c r="AN39" s="278"/>
      <c r="AO39" s="23"/>
      <c r="AP39" s="22"/>
      <c r="AQ39" s="22"/>
      <c r="AR39" s="22"/>
      <c r="AS39" s="22"/>
      <c r="AT39" s="22"/>
      <c r="AU39" s="46"/>
      <c r="AV39" s="22"/>
      <c r="AW39" s="276"/>
      <c r="AX39" s="277"/>
      <c r="AY39" s="278"/>
      <c r="AZ39" s="22"/>
      <c r="BA39" s="22"/>
      <c r="BB39" s="23"/>
      <c r="BC39" s="276"/>
      <c r="BD39" s="277"/>
      <c r="BE39" s="278"/>
      <c r="BF39" s="23"/>
      <c r="BG39" s="23"/>
      <c r="BH39" s="23"/>
      <c r="BI39" s="22"/>
      <c r="BJ39" s="22"/>
      <c r="BK39" s="45"/>
      <c r="BL39" s="22"/>
      <c r="BM39" s="22"/>
      <c r="BN39" s="22"/>
      <c r="BO39" s="22"/>
      <c r="BP39" s="22"/>
      <c r="BQ39" s="46"/>
      <c r="BR39" s="12"/>
      <c r="BS39" s="276"/>
      <c r="BT39" s="277"/>
      <c r="BU39" s="278"/>
      <c r="BV39" s="12"/>
      <c r="BW39" s="50"/>
      <c r="BX39" s="22"/>
      <c r="BY39" s="276"/>
      <c r="BZ39" s="277"/>
      <c r="CA39" s="278"/>
      <c r="CB39" s="22"/>
      <c r="CC39" s="276"/>
      <c r="CD39" s="277"/>
      <c r="CE39" s="278"/>
      <c r="CF39" s="12"/>
      <c r="CG39" s="22"/>
      <c r="CH39" s="22"/>
      <c r="CI39" s="22"/>
      <c r="CJ39" s="22"/>
      <c r="CK39" s="50"/>
      <c r="CL39" s="22"/>
      <c r="CM39" s="276"/>
      <c r="CN39" s="277"/>
      <c r="CO39" s="278"/>
      <c r="CP39" s="12"/>
      <c r="CQ39" s="276"/>
      <c r="CR39" s="277"/>
      <c r="CS39" s="278"/>
      <c r="CT39" s="23"/>
      <c r="CU39" s="276"/>
      <c r="CV39" s="277"/>
      <c r="CW39" s="278"/>
      <c r="CX39" s="22"/>
      <c r="CY39" s="22"/>
      <c r="CZ39" s="12"/>
      <c r="DA39" s="12"/>
      <c r="DB39" s="12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6" ht="12" customHeight="1">
      <c r="A40" s="346"/>
      <c r="B40" s="310"/>
      <c r="C40" s="19"/>
      <c r="D40" s="22"/>
      <c r="E40" s="23"/>
      <c r="F40" s="23"/>
      <c r="G40" s="23"/>
      <c r="H40" s="276"/>
      <c r="I40" s="277"/>
      <c r="J40" s="278"/>
      <c r="K40" s="22"/>
      <c r="L40" s="22"/>
      <c r="M40" s="22"/>
      <c r="N40" s="22"/>
      <c r="O40" s="45"/>
      <c r="P40" s="12"/>
      <c r="Q40" s="276"/>
      <c r="R40" s="277"/>
      <c r="S40" s="278"/>
      <c r="T40" s="12"/>
      <c r="U40" s="12"/>
      <c r="V40" s="276"/>
      <c r="W40" s="277"/>
      <c r="X40" s="278"/>
      <c r="Y40" s="12"/>
      <c r="Z40" s="12"/>
      <c r="AA40" s="276"/>
      <c r="AB40" s="277"/>
      <c r="AC40" s="278"/>
      <c r="AD40" s="12"/>
      <c r="AE40" s="45"/>
      <c r="AF40" s="22"/>
      <c r="AG40" s="276"/>
      <c r="AH40" s="277"/>
      <c r="AI40" s="278"/>
      <c r="AJ40" s="22"/>
      <c r="AK40" s="29"/>
      <c r="AL40" s="276"/>
      <c r="AM40" s="277"/>
      <c r="AN40" s="278"/>
      <c r="AO40" s="23"/>
      <c r="AP40" s="22"/>
      <c r="AQ40" s="22"/>
      <c r="AR40" s="22"/>
      <c r="AS40" s="22"/>
      <c r="AT40" s="22"/>
      <c r="AU40" s="46"/>
      <c r="AV40" s="22"/>
      <c r="AW40" s="276"/>
      <c r="AX40" s="277"/>
      <c r="AY40" s="278"/>
      <c r="AZ40" s="22"/>
      <c r="BA40" s="22"/>
      <c r="BB40" s="23"/>
      <c r="BC40" s="276"/>
      <c r="BD40" s="277"/>
      <c r="BE40" s="278"/>
      <c r="BF40" s="23"/>
      <c r="BG40" s="23"/>
      <c r="BH40" s="23"/>
      <c r="BI40" s="22"/>
      <c r="BJ40" s="22"/>
      <c r="BK40" s="45"/>
      <c r="BL40" s="22"/>
      <c r="BM40" s="22"/>
      <c r="BN40" s="22"/>
      <c r="BO40" s="22"/>
      <c r="BP40" s="22"/>
      <c r="BQ40" s="46"/>
      <c r="BR40" s="12"/>
      <c r="BS40" s="276"/>
      <c r="BT40" s="277"/>
      <c r="BU40" s="278"/>
      <c r="BV40" s="12"/>
      <c r="BW40" s="50"/>
      <c r="BX40" s="22"/>
      <c r="BY40" s="276"/>
      <c r="BZ40" s="277"/>
      <c r="CA40" s="278"/>
      <c r="CB40" s="22"/>
      <c r="CC40" s="276"/>
      <c r="CD40" s="277"/>
      <c r="CE40" s="278"/>
      <c r="CF40" s="12"/>
      <c r="CG40" s="22"/>
      <c r="CH40" s="22"/>
      <c r="CI40" s="22"/>
      <c r="CJ40" s="22"/>
      <c r="CK40" s="50"/>
      <c r="CL40" s="22"/>
      <c r="CM40" s="276"/>
      <c r="CN40" s="277"/>
      <c r="CO40" s="278"/>
      <c r="CP40" s="12"/>
      <c r="CQ40" s="276"/>
      <c r="CR40" s="277"/>
      <c r="CS40" s="278"/>
      <c r="CT40" s="23"/>
      <c r="CU40" s="276"/>
      <c r="CV40" s="277"/>
      <c r="CW40" s="278"/>
      <c r="CX40" s="22"/>
      <c r="CY40" s="22"/>
      <c r="CZ40" s="12"/>
      <c r="DA40" s="12"/>
      <c r="DB40" s="12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6" ht="12" customHeight="1">
      <c r="A41" s="346"/>
      <c r="B41" s="310"/>
      <c r="C41" s="19"/>
      <c r="D41" s="22"/>
      <c r="E41" s="23"/>
      <c r="F41" s="23"/>
      <c r="G41" s="23"/>
      <c r="H41" s="276"/>
      <c r="I41" s="277"/>
      <c r="J41" s="278"/>
      <c r="K41" s="23"/>
      <c r="L41" s="23"/>
      <c r="M41" s="23"/>
      <c r="N41" s="23"/>
      <c r="O41" s="45"/>
      <c r="P41" s="12"/>
      <c r="Q41" s="276"/>
      <c r="R41" s="277"/>
      <c r="S41" s="278"/>
      <c r="T41" s="12"/>
      <c r="U41" s="12"/>
      <c r="V41" s="276"/>
      <c r="W41" s="277"/>
      <c r="X41" s="278"/>
      <c r="Y41" s="12"/>
      <c r="Z41" s="12"/>
      <c r="AA41" s="276"/>
      <c r="AB41" s="277"/>
      <c r="AC41" s="278"/>
      <c r="AD41" s="12"/>
      <c r="AE41" s="45"/>
      <c r="AF41" s="22"/>
      <c r="AG41" s="276"/>
      <c r="AH41" s="277"/>
      <c r="AI41" s="278"/>
      <c r="AJ41" s="22"/>
      <c r="AK41" s="29"/>
      <c r="AL41" s="276"/>
      <c r="AM41" s="277"/>
      <c r="AN41" s="278"/>
      <c r="AO41" s="23"/>
      <c r="AP41" s="22"/>
      <c r="AQ41" s="22"/>
      <c r="AR41" s="22"/>
      <c r="AS41" s="22"/>
      <c r="AT41" s="22"/>
      <c r="AU41" s="46"/>
      <c r="AV41" s="22"/>
      <c r="AW41" s="276"/>
      <c r="AX41" s="277"/>
      <c r="AY41" s="278"/>
      <c r="AZ41" s="22"/>
      <c r="BA41" s="22"/>
      <c r="BB41" s="23"/>
      <c r="BC41" s="276"/>
      <c r="BD41" s="277"/>
      <c r="BE41" s="278"/>
      <c r="BF41" s="23"/>
      <c r="BG41" s="23"/>
      <c r="BH41" s="23"/>
      <c r="BI41" s="22"/>
      <c r="BJ41" s="22"/>
      <c r="BK41" s="45"/>
      <c r="BL41" s="22"/>
      <c r="BM41" s="22"/>
      <c r="BN41" s="22"/>
      <c r="BO41" s="22"/>
      <c r="BP41" s="22"/>
      <c r="BQ41" s="46"/>
      <c r="BR41" s="12"/>
      <c r="BS41" s="276"/>
      <c r="BT41" s="277"/>
      <c r="BU41" s="278"/>
      <c r="BV41" s="12"/>
      <c r="BW41" s="50"/>
      <c r="BX41" s="22"/>
      <c r="BY41" s="276"/>
      <c r="BZ41" s="277"/>
      <c r="CA41" s="278"/>
      <c r="CB41" s="22"/>
      <c r="CC41" s="276"/>
      <c r="CD41" s="277"/>
      <c r="CE41" s="278"/>
      <c r="CF41" s="12"/>
      <c r="CG41" s="22"/>
      <c r="CH41" s="22"/>
      <c r="CI41" s="22"/>
      <c r="CJ41" s="22"/>
      <c r="CK41" s="50"/>
      <c r="CL41" s="22"/>
      <c r="CM41" s="276"/>
      <c r="CN41" s="277"/>
      <c r="CO41" s="278"/>
      <c r="CP41" s="12"/>
      <c r="CQ41" s="276"/>
      <c r="CR41" s="277"/>
      <c r="CS41" s="278"/>
      <c r="CT41" s="23"/>
      <c r="CU41" s="276"/>
      <c r="CV41" s="277"/>
      <c r="CW41" s="278"/>
      <c r="CX41" s="22"/>
      <c r="CY41" s="22"/>
      <c r="CZ41" s="12"/>
      <c r="DA41" s="12"/>
      <c r="DB41" s="12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ht="12" customHeight="1">
      <c r="A42" s="346"/>
      <c r="B42" s="310"/>
      <c r="C42" s="19"/>
      <c r="D42" s="22"/>
      <c r="E42" s="12"/>
      <c r="F42" s="12"/>
      <c r="G42" s="12"/>
      <c r="H42" s="271" t="str">
        <f>Matrix!$T$3</f>
        <v>Cl, AR, EP, DF</v>
      </c>
      <c r="I42" s="291"/>
      <c r="J42" s="292"/>
      <c r="K42" s="23"/>
      <c r="L42" s="23"/>
      <c r="M42" s="23"/>
      <c r="N42" s="23"/>
      <c r="O42" s="45"/>
      <c r="P42" s="12"/>
      <c r="Q42" s="279" t="str">
        <f>Matrix!$T$4</f>
        <v>Cl, AR, EP, DF</v>
      </c>
      <c r="R42" s="280"/>
      <c r="S42" s="281"/>
      <c r="T42" s="12"/>
      <c r="U42" s="12"/>
      <c r="V42" s="298" t="str">
        <f>Matrix!$T$5</f>
        <v>Cl, AR, EP, DF</v>
      </c>
      <c r="W42" s="280"/>
      <c r="X42" s="281"/>
      <c r="Y42" s="12"/>
      <c r="Z42" s="12"/>
      <c r="AA42" s="279" t="str">
        <f>Matrix!$T$6</f>
        <v>Cl, AR, EP, DF</v>
      </c>
      <c r="AB42" s="280"/>
      <c r="AC42" s="281"/>
      <c r="AD42" s="12"/>
      <c r="AE42" s="45"/>
      <c r="AF42" s="22"/>
      <c r="AG42" s="279" t="str">
        <f>Matrix!$T$7</f>
        <v>Cl, AR, EP, DF</v>
      </c>
      <c r="AH42" s="280"/>
      <c r="AI42" s="281"/>
      <c r="AJ42" s="22"/>
      <c r="AK42" s="29"/>
      <c r="AL42" s="279" t="str">
        <f>Matrix!$T$8</f>
        <v>Cl, AR, EP, DF</v>
      </c>
      <c r="AM42" s="280"/>
      <c r="AN42" s="281"/>
      <c r="AO42" s="22"/>
      <c r="AP42" s="22"/>
      <c r="AQ42" s="22"/>
      <c r="AR42" s="22"/>
      <c r="AS42" s="22"/>
      <c r="AT42" s="22"/>
      <c r="AU42" s="46"/>
      <c r="AV42" s="22"/>
      <c r="AW42" s="279" t="str">
        <f>Matrix!$T$9</f>
        <v>Cl, AR, EP, DF</v>
      </c>
      <c r="AX42" s="280"/>
      <c r="AY42" s="281"/>
      <c r="AZ42" s="22"/>
      <c r="BA42" s="22"/>
      <c r="BB42" s="12"/>
      <c r="BC42" s="279" t="str">
        <f>Matrix!$T$10</f>
        <v>Cl, AR, EP, DF</v>
      </c>
      <c r="BD42" s="280"/>
      <c r="BE42" s="281"/>
      <c r="BF42" s="12"/>
      <c r="BG42" s="12"/>
      <c r="BH42" s="12"/>
      <c r="BI42" s="22"/>
      <c r="BJ42" s="22"/>
      <c r="BK42" s="45"/>
      <c r="BL42" s="22"/>
      <c r="BM42" s="22"/>
      <c r="BN42" s="22"/>
      <c r="BO42" s="22"/>
      <c r="BP42" s="22"/>
      <c r="BQ42" s="46"/>
      <c r="BR42" s="22"/>
      <c r="BS42" s="279" t="str">
        <f>Matrix!$T$11</f>
        <v>Cl, AR, EP, DF</v>
      </c>
      <c r="BT42" s="280"/>
      <c r="BU42" s="281"/>
      <c r="BV42" s="12"/>
      <c r="BW42" s="50"/>
      <c r="BX42" s="22"/>
      <c r="BY42" s="279" t="str">
        <f>Matrix!$T$12</f>
        <v>Cl, AR, EP, DF</v>
      </c>
      <c r="BZ42" s="280"/>
      <c r="CA42" s="281"/>
      <c r="CB42" s="22"/>
      <c r="CC42" s="279" t="str">
        <f>Matrix!$T$13</f>
        <v>Cl, AR, EP, DF</v>
      </c>
      <c r="CD42" s="280"/>
      <c r="CE42" s="281"/>
      <c r="CF42" s="12"/>
      <c r="CG42" s="22"/>
      <c r="CH42" s="22"/>
      <c r="CI42" s="22"/>
      <c r="CJ42" s="22"/>
      <c r="CK42" s="50"/>
      <c r="CL42" s="22"/>
      <c r="CM42" s="279" t="str">
        <f>Matrix!$T$14</f>
        <v>Cl, AR, EP, DF</v>
      </c>
      <c r="CN42" s="280"/>
      <c r="CO42" s="281"/>
      <c r="CP42" s="28"/>
      <c r="CQ42" s="279" t="str">
        <f>Matrix!$T$15</f>
        <v>Cl, AR, EP, DF</v>
      </c>
      <c r="CR42" s="280"/>
      <c r="CS42" s="281"/>
      <c r="CT42" s="12"/>
      <c r="CU42" s="279" t="str">
        <f>Matrix!$T$16</f>
        <v>Cl, AR, EP, DF</v>
      </c>
      <c r="CV42" s="280"/>
      <c r="CW42" s="281"/>
      <c r="CX42" s="22"/>
      <c r="CY42" s="22"/>
      <c r="CZ42" s="12"/>
      <c r="DA42" s="12"/>
      <c r="DB42" s="1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6" ht="12" customHeight="1">
      <c r="A43" s="346"/>
      <c r="B43" s="310"/>
      <c r="C43" s="19"/>
      <c r="D43" s="22"/>
      <c r="E43" s="12"/>
      <c r="F43" s="12"/>
      <c r="G43" s="12"/>
      <c r="H43" s="330" t="str">
        <f>Matrix!$U$3</f>
        <v>101005,103007,403008,203015,403017,100023,103024,101025,312031,207033,112036,207037,206040,313047,405060,213061,313065</v>
      </c>
      <c r="I43" s="331"/>
      <c r="J43" s="332"/>
      <c r="K43" s="23"/>
      <c r="L43" s="23"/>
      <c r="M43" s="23"/>
      <c r="N43" s="23"/>
      <c r="O43" s="45"/>
      <c r="P43" s="26"/>
      <c r="Q43" s="306" t="str">
        <f>Matrix!$U$4</f>
        <v>101001,111002,101003,101005,101012,403013,100023,103024,101025,101026,312028,312031,207033,313047,101053,308054,308059,405060, 101012, 103024</v>
      </c>
      <c r="R43" s="283"/>
      <c r="S43" s="284"/>
      <c r="T43" s="26"/>
      <c r="U43" s="26"/>
      <c r="V43" s="282" t="str">
        <f>Matrix!$U$5</f>
        <v>101012,100023,103024,101026,313047,101053,308054,308059,405060, 312031</v>
      </c>
      <c r="W43" s="283"/>
      <c r="X43" s="284"/>
      <c r="Y43" s="26"/>
      <c r="Z43" s="26"/>
      <c r="AA43" s="282" t="str">
        <f>Matrix!$U$6</f>
        <v>312031</v>
      </c>
      <c r="AB43" s="283"/>
      <c r="AC43" s="284"/>
      <c r="AD43" s="28"/>
      <c r="AE43" s="45"/>
      <c r="AF43" s="22"/>
      <c r="AG43" s="282" t="str">
        <f>Matrix!$U$7</f>
        <v>101001,111002,101003,101005,403013,100023,103024,312028,207033,313047,101053,308054,308059,405060, 101012</v>
      </c>
      <c r="AH43" s="283"/>
      <c r="AI43" s="284"/>
      <c r="AJ43" s="22"/>
      <c r="AK43" s="29"/>
      <c r="AL43" s="282" t="str">
        <f>Matrix!$U$8</f>
        <v>101026,312031,313047,101053,308054,308059, 100023</v>
      </c>
      <c r="AM43" s="283"/>
      <c r="AN43" s="284"/>
      <c r="AO43" s="22"/>
      <c r="AP43" s="12"/>
      <c r="AQ43" s="22"/>
      <c r="AR43" s="22"/>
      <c r="AS43" s="22"/>
      <c r="AT43" s="22"/>
      <c r="AU43" s="46"/>
      <c r="AV43" s="22"/>
      <c r="AW43" s="282" t="str">
        <f>Matrix!$U$9</f>
        <v>101001,111002,101003,101005,403013,100023,103024,101026,312028,207033, 101012</v>
      </c>
      <c r="AX43" s="283"/>
      <c r="AY43" s="284"/>
      <c r="AZ43" s="22"/>
      <c r="BA43" s="22"/>
      <c r="BB43" s="12"/>
      <c r="BC43" s="282" t="str">
        <f>Matrix!$U$10</f>
        <v>100023,103024,101026,312031</v>
      </c>
      <c r="BD43" s="283"/>
      <c r="BE43" s="284"/>
      <c r="BF43" s="12"/>
      <c r="BG43" s="12"/>
      <c r="BH43" s="12"/>
      <c r="BI43" s="22"/>
      <c r="BJ43" s="22"/>
      <c r="BK43" s="45"/>
      <c r="BL43" s="22"/>
      <c r="BM43" s="22"/>
      <c r="BN43" s="22"/>
      <c r="BO43" s="22"/>
      <c r="BP43" s="22"/>
      <c r="BQ43" s="46"/>
      <c r="BR43" s="22"/>
      <c r="BS43" s="282" t="str">
        <f>Matrix!$U$11</f>
        <v>402004,103018,308020,213032,308038,208039,308062, 112036</v>
      </c>
      <c r="BT43" s="283"/>
      <c r="BU43" s="284"/>
      <c r="BV43" s="12"/>
      <c r="BW43" s="50"/>
      <c r="BX43" s="22"/>
      <c r="BY43" s="282" t="str">
        <f>Matrix!$U$12</f>
        <v>312031,308038,208039</v>
      </c>
      <c r="BZ43" s="283"/>
      <c r="CA43" s="284"/>
      <c r="CB43" s="22"/>
      <c r="CC43" s="282" t="str">
        <f>Matrix!$U$13</f>
        <v>308038,208039</v>
      </c>
      <c r="CD43" s="283"/>
      <c r="CE43" s="284"/>
      <c r="CF43" s="12"/>
      <c r="CG43" s="22"/>
      <c r="CH43" s="22"/>
      <c r="CI43" s="22"/>
      <c r="CJ43" s="22"/>
      <c r="CK43" s="50"/>
      <c r="CL43" s="22"/>
      <c r="CM43" s="282" t="str">
        <f>Matrix!$U$14</f>
        <v>308044,308045,400064,300067</v>
      </c>
      <c r="CN43" s="283"/>
      <c r="CO43" s="284"/>
      <c r="CP43" s="12"/>
      <c r="CQ43" s="282" t="str">
        <f>Matrix!$U$15</f>
        <v>308044</v>
      </c>
      <c r="CR43" s="283"/>
      <c r="CS43" s="284"/>
      <c r="CT43" s="12"/>
      <c r="CU43" s="282" t="str">
        <f>Matrix!$U$16</f>
        <v>308044,400064</v>
      </c>
      <c r="CV43" s="283"/>
      <c r="CW43" s="284"/>
      <c r="CX43" s="22"/>
      <c r="CY43" s="22"/>
      <c r="CZ43" s="12"/>
      <c r="DA43" s="12"/>
      <c r="DB43" s="12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6" ht="12" customHeight="1" thickBot="1">
      <c r="A44" s="346"/>
      <c r="B44" s="310"/>
      <c r="C44" s="19"/>
      <c r="D44" s="22"/>
      <c r="E44" s="12"/>
      <c r="F44" s="12"/>
      <c r="G44" s="12"/>
      <c r="H44" s="307" t="str">
        <f>Matrix!$V$3</f>
        <v>T02101</v>
      </c>
      <c r="I44" s="286"/>
      <c r="J44" s="287"/>
      <c r="K44" s="12"/>
      <c r="L44" s="12"/>
      <c r="M44" s="12"/>
      <c r="N44" s="12"/>
      <c r="O44" s="45"/>
      <c r="P44" s="12"/>
      <c r="Q44" s="307" t="str">
        <f>Matrix!$V$4</f>
        <v>T02101,T02201</v>
      </c>
      <c r="R44" s="286"/>
      <c r="S44" s="287"/>
      <c r="T44" s="12"/>
      <c r="U44" s="12"/>
      <c r="V44" s="285">
        <f>Matrix!$V$5</f>
        <v>0</v>
      </c>
      <c r="W44" s="286"/>
      <c r="X44" s="287"/>
      <c r="Y44" s="12"/>
      <c r="Z44" s="12"/>
      <c r="AA44" s="285" t="str">
        <f>Matrix!$V$6</f>
        <v>T04101,T05301,T05201</v>
      </c>
      <c r="AB44" s="286"/>
      <c r="AC44" s="287"/>
      <c r="AD44" s="12"/>
      <c r="AE44" s="45"/>
      <c r="AF44" s="12"/>
      <c r="AG44" s="285" t="str">
        <f>Matrix!$V$7</f>
        <v>T02201</v>
      </c>
      <c r="AH44" s="286"/>
      <c r="AI44" s="287"/>
      <c r="AJ44" s="12"/>
      <c r="AK44" s="12"/>
      <c r="AL44" s="285" t="str">
        <f>Matrix!$V$8</f>
        <v>T02201,T02103</v>
      </c>
      <c r="AM44" s="286"/>
      <c r="AN44" s="287"/>
      <c r="AO44" s="22"/>
      <c r="AP44" s="12"/>
      <c r="AQ44" s="12"/>
      <c r="AR44" s="12"/>
      <c r="AS44" s="22"/>
      <c r="AT44" s="22"/>
      <c r="AU44" s="46"/>
      <c r="AV44" s="22"/>
      <c r="AW44" s="285" t="str">
        <f>Matrix!$V$9</f>
        <v>T02201</v>
      </c>
      <c r="AX44" s="286"/>
      <c r="AY44" s="287"/>
      <c r="AZ44" s="22"/>
      <c r="BA44" s="22"/>
      <c r="BB44" s="12"/>
      <c r="BC44" s="285" t="str">
        <f>Matrix!$V$10</f>
        <v>T02201, T02203</v>
      </c>
      <c r="BD44" s="286"/>
      <c r="BE44" s="287"/>
      <c r="BF44" s="12"/>
      <c r="BG44" s="12"/>
      <c r="BH44" s="12"/>
      <c r="BI44" s="22"/>
      <c r="BJ44" s="12"/>
      <c r="BK44" s="45"/>
      <c r="BL44" s="12"/>
      <c r="BM44" s="22"/>
      <c r="BN44" s="12"/>
      <c r="BO44" s="12"/>
      <c r="BP44" s="12"/>
      <c r="BQ44" s="46"/>
      <c r="BR44" s="12"/>
      <c r="BS44" s="285">
        <f>Matrix!$V$11</f>
        <v>0</v>
      </c>
      <c r="BT44" s="286"/>
      <c r="BU44" s="287"/>
      <c r="BV44" s="12"/>
      <c r="BW44" s="50"/>
      <c r="BX44" s="12"/>
      <c r="BY44" s="285">
        <f>Matrix!$V$12</f>
        <v>0</v>
      </c>
      <c r="BZ44" s="286"/>
      <c r="CA44" s="287"/>
      <c r="CB44" s="22"/>
      <c r="CC44" s="285">
        <f>Matrix!$V$13</f>
        <v>0</v>
      </c>
      <c r="CD44" s="286"/>
      <c r="CE44" s="287"/>
      <c r="CF44" s="22"/>
      <c r="CG44" s="22"/>
      <c r="CH44" s="22"/>
      <c r="CI44" s="22"/>
      <c r="CJ44" s="22"/>
      <c r="CK44" s="50"/>
      <c r="CL44" s="22"/>
      <c r="CM44" s="285">
        <f>Matrix!$V$14</f>
        <v>0</v>
      </c>
      <c r="CN44" s="286"/>
      <c r="CO44" s="287"/>
      <c r="CP44" s="22"/>
      <c r="CQ44" s="285">
        <f>Matrix!$V$15</f>
        <v>0</v>
      </c>
      <c r="CR44" s="286"/>
      <c r="CS44" s="287"/>
      <c r="CT44" s="12"/>
      <c r="CU44" s="285">
        <f>Matrix!$V$16</f>
        <v>0</v>
      </c>
      <c r="CV44" s="286"/>
      <c r="CW44" s="287"/>
      <c r="CX44" s="22"/>
      <c r="CY44" s="22"/>
      <c r="CZ44" s="12"/>
      <c r="DA44" s="12"/>
      <c r="DB44" s="12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6" ht="12" customHeight="1">
      <c r="A45" s="346"/>
      <c r="B45" s="310"/>
      <c r="C45" s="19"/>
      <c r="D45" s="22"/>
      <c r="E45" s="22"/>
      <c r="F45" s="22"/>
      <c r="G45" s="22"/>
      <c r="H45" s="12"/>
      <c r="I45" s="12"/>
      <c r="J45" s="12"/>
      <c r="K45" s="12"/>
      <c r="L45" s="12"/>
      <c r="M45" s="12"/>
      <c r="N45" s="12"/>
      <c r="O45" s="45"/>
      <c r="P45" s="22"/>
      <c r="Q45" s="22"/>
      <c r="R45" s="22"/>
      <c r="S45" s="12"/>
      <c r="T45" s="12"/>
      <c r="U45" s="12"/>
      <c r="V45" s="12"/>
      <c r="W45" s="12"/>
      <c r="X45" s="12"/>
      <c r="Y45" s="12"/>
      <c r="Z45" s="12"/>
      <c r="AA45" s="22"/>
      <c r="AB45" s="22"/>
      <c r="AC45" s="22"/>
      <c r="AD45" s="22"/>
      <c r="AE45" s="45"/>
      <c r="AF45" s="22"/>
      <c r="AG45" s="22"/>
      <c r="AH45" s="22"/>
      <c r="AI45" s="22"/>
      <c r="AJ45" s="22"/>
      <c r="AK45" s="22"/>
      <c r="AL45" s="22"/>
      <c r="AM45" s="22"/>
      <c r="AN45" s="22"/>
      <c r="AO45" s="12"/>
      <c r="AP45" s="22"/>
      <c r="AQ45" s="22"/>
      <c r="AR45" s="22"/>
      <c r="AS45" s="22"/>
      <c r="AT45" s="22"/>
      <c r="AU45" s="46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45"/>
      <c r="BL45" s="22"/>
      <c r="BM45" s="22"/>
      <c r="BN45" s="22"/>
      <c r="BO45" s="22"/>
      <c r="BP45" s="22"/>
      <c r="BQ45" s="46"/>
      <c r="BR45" s="22"/>
      <c r="BS45" s="22"/>
      <c r="BT45" s="22"/>
      <c r="BU45" s="22"/>
      <c r="BV45" s="22"/>
      <c r="BW45" s="50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50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6" ht="12" customHeight="1">
      <c r="A46" s="346"/>
      <c r="B46" s="309" t="s">
        <v>697</v>
      </c>
      <c r="C46" s="18"/>
      <c r="D46" s="22"/>
      <c r="E46" s="22"/>
      <c r="F46" s="24"/>
      <c r="G46" s="12"/>
      <c r="H46" s="12"/>
      <c r="I46" s="12"/>
      <c r="J46" s="12"/>
      <c r="K46" s="12"/>
      <c r="L46" s="12"/>
      <c r="M46" s="12"/>
      <c r="N46" s="12"/>
      <c r="O46" s="45"/>
      <c r="P46" s="22"/>
      <c r="Q46" s="22"/>
      <c r="R46" s="22"/>
      <c r="S46" s="12"/>
      <c r="T46" s="14"/>
      <c r="U46" s="12"/>
      <c r="V46" s="12"/>
      <c r="W46" s="12"/>
      <c r="X46" s="12"/>
      <c r="Y46" s="12"/>
      <c r="Z46" s="12"/>
      <c r="AA46" s="22"/>
      <c r="AB46" s="22"/>
      <c r="AC46" s="22"/>
      <c r="AD46" s="22"/>
      <c r="AE46" s="45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46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45"/>
      <c r="BL46" s="22"/>
      <c r="BM46" s="22"/>
      <c r="BN46" s="22"/>
      <c r="BO46" s="22"/>
      <c r="BP46" s="22"/>
      <c r="BQ46" s="46"/>
      <c r="BR46" s="22"/>
      <c r="BS46" s="22"/>
      <c r="BT46" s="22"/>
      <c r="BU46" s="22"/>
      <c r="BV46" s="22"/>
      <c r="BW46" s="50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50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5"/>
      <c r="CY46" s="22"/>
      <c r="CZ46" s="22"/>
      <c r="DA46" s="22"/>
      <c r="DB46" s="22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6" ht="12" customHeight="1" thickBot="1">
      <c r="A47" s="346"/>
      <c r="B47" s="310"/>
      <c r="C47" s="19"/>
      <c r="D47" s="22"/>
      <c r="E47" s="22"/>
      <c r="F47" s="22"/>
      <c r="G47" s="23"/>
      <c r="H47" s="12"/>
      <c r="I47" s="12"/>
      <c r="J47" s="12"/>
      <c r="K47" s="12"/>
      <c r="L47" s="12"/>
      <c r="M47" s="12"/>
      <c r="N47" s="12"/>
      <c r="O47" s="45"/>
      <c r="P47" s="27"/>
      <c r="Q47" s="14"/>
      <c r="R47" s="12"/>
      <c r="S47" s="22"/>
      <c r="T47" s="25"/>
      <c r="U47" s="22"/>
      <c r="V47" s="22"/>
      <c r="W47" s="22"/>
      <c r="X47" s="22"/>
      <c r="Y47" s="22"/>
      <c r="Z47" s="22"/>
      <c r="AA47" s="47" t="str">
        <f>Matrix!$W$3</f>
        <v>E010</v>
      </c>
      <c r="AB47" s="22"/>
      <c r="AC47" s="22"/>
      <c r="AD47" s="22"/>
      <c r="AE47" s="45"/>
      <c r="AF47" s="22"/>
      <c r="AG47" s="22"/>
      <c r="AH47" s="25"/>
      <c r="AI47" s="22"/>
      <c r="AJ47" s="22"/>
      <c r="AK47" s="22"/>
      <c r="AL47" s="22"/>
      <c r="AM47" s="25"/>
      <c r="AN47" s="22"/>
      <c r="AO47" s="22"/>
      <c r="AP47" s="22"/>
      <c r="AQ47" s="47" t="str">
        <f>Matrix!$W$4</f>
        <v>E020</v>
      </c>
      <c r="AR47" s="22"/>
      <c r="AS47" s="22"/>
      <c r="AT47" s="22"/>
      <c r="AU47" s="46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47" t="str">
        <f>Matrix!$W$5</f>
        <v>E030</v>
      </c>
      <c r="BH47" s="22"/>
      <c r="BI47" s="22"/>
      <c r="BJ47" s="22"/>
      <c r="BK47" s="45"/>
      <c r="BL47" s="22"/>
      <c r="BM47" s="25"/>
      <c r="BN47" s="22"/>
      <c r="BO47" s="22"/>
      <c r="BP47" s="22"/>
      <c r="BQ47" s="46"/>
      <c r="BR47" s="22"/>
      <c r="BS47" s="47" t="str">
        <f>Matrix!$W$8</f>
        <v>E060</v>
      </c>
      <c r="BT47" s="22"/>
      <c r="BU47" s="22"/>
      <c r="BV47" s="22"/>
      <c r="BW47" s="50"/>
      <c r="BX47" s="22"/>
      <c r="BY47" s="25"/>
      <c r="BZ47" s="47" t="str">
        <f>Matrix!$W$6</f>
        <v>E040</v>
      </c>
      <c r="CA47" s="22"/>
      <c r="CB47" s="22"/>
      <c r="CC47" s="22"/>
      <c r="CD47" s="22"/>
      <c r="CE47" s="22"/>
      <c r="CF47" s="22"/>
      <c r="CG47" s="25"/>
      <c r="CH47" s="22"/>
      <c r="CI47" s="22"/>
      <c r="CJ47" s="22"/>
      <c r="CK47" s="50"/>
      <c r="CL47" s="22"/>
      <c r="CM47" s="47" t="str">
        <f>Matrix!$W$9</f>
        <v>E070</v>
      </c>
      <c r="CN47" s="22"/>
      <c r="CO47" s="22"/>
      <c r="CP47" s="22"/>
      <c r="CQ47" s="22"/>
      <c r="CR47" s="47" t="str">
        <f>Matrix!$W$7</f>
        <v>E050</v>
      </c>
      <c r="CS47" s="22"/>
      <c r="CT47" s="22"/>
      <c r="CU47" s="22"/>
      <c r="CV47" s="22"/>
      <c r="CW47" s="22"/>
      <c r="CX47" s="12"/>
      <c r="CY47" s="12"/>
      <c r="CZ47" s="12"/>
      <c r="DA47" s="22"/>
      <c r="DB47" s="22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26" ht="12" customHeight="1">
      <c r="A48" s="346"/>
      <c r="B48" s="310"/>
      <c r="C48" s="19"/>
      <c r="D48" s="22"/>
      <c r="E48" s="22"/>
      <c r="F48" s="22"/>
      <c r="G48" s="23"/>
      <c r="H48" s="12"/>
      <c r="I48" s="12"/>
      <c r="J48" s="12"/>
      <c r="K48" s="12">
        <f>Matrix!N29</f>
        <v>0</v>
      </c>
      <c r="L48" s="12"/>
      <c r="M48" s="12"/>
      <c r="N48" s="12"/>
      <c r="O48" s="45"/>
      <c r="P48" s="12"/>
      <c r="Q48" s="12"/>
      <c r="R48" s="12"/>
      <c r="S48" s="22"/>
      <c r="T48" s="12"/>
      <c r="U48" s="12"/>
      <c r="V48" s="12"/>
      <c r="W48" s="12"/>
      <c r="X48" s="12"/>
      <c r="Y48" s="12"/>
      <c r="Z48" s="12"/>
      <c r="AA48" s="273" t="str">
        <f>Matrix!$X$3</f>
        <v>Preliminary design approach</v>
      </c>
      <c r="AB48" s="274"/>
      <c r="AC48" s="275"/>
      <c r="AD48" s="12"/>
      <c r="AE48" s="45"/>
      <c r="AF48" s="22"/>
      <c r="AG48" s="22"/>
      <c r="AH48" s="23"/>
      <c r="AI48" s="23"/>
      <c r="AJ48" s="23"/>
      <c r="AK48" s="22"/>
      <c r="AL48" s="22"/>
      <c r="AM48" s="23"/>
      <c r="AN48" s="23"/>
      <c r="AO48" s="23"/>
      <c r="AP48" s="22"/>
      <c r="AQ48" s="273" t="str">
        <f>Matrix!$X$4</f>
        <v>Concept design'approach</v>
      </c>
      <c r="AR48" s="274"/>
      <c r="AS48" s="275"/>
      <c r="AT48" s="12"/>
      <c r="AU48" s="46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73" t="str">
        <f>Matrix!$X$5</f>
        <v>Design development approach</v>
      </c>
      <c r="BH48" s="274"/>
      <c r="BI48" s="275"/>
      <c r="BJ48" s="22"/>
      <c r="BK48" s="45"/>
      <c r="BL48" s="22"/>
      <c r="BM48" s="23"/>
      <c r="BN48" s="23"/>
      <c r="BO48" s="23"/>
      <c r="BP48" s="22"/>
      <c r="BQ48" s="46"/>
      <c r="BR48" s="22"/>
      <c r="BS48" s="273" t="str">
        <f>Matrix!$X$8</f>
        <v>Contractirng</v>
      </c>
      <c r="BT48" s="274"/>
      <c r="BU48" s="275"/>
      <c r="BV48" s="22"/>
      <c r="BW48" s="50"/>
      <c r="BX48" s="22"/>
      <c r="BY48" s="12"/>
      <c r="BZ48" s="273" t="str">
        <f>Matrix!$X$6</f>
        <v>Construction works</v>
      </c>
      <c r="CA48" s="274"/>
      <c r="CB48" s="274"/>
      <c r="CC48" s="274"/>
      <c r="CD48" s="275"/>
      <c r="CE48" s="22"/>
      <c r="CF48" s="22"/>
      <c r="CG48" s="12"/>
      <c r="CH48" s="12"/>
      <c r="CI48" s="12"/>
      <c r="CJ48" s="12"/>
      <c r="CK48" s="50"/>
      <c r="CL48" s="22"/>
      <c r="CM48" s="273" t="str">
        <f>Matrix!$X$9</f>
        <v>Occuppation</v>
      </c>
      <c r="CN48" s="274"/>
      <c r="CO48" s="275"/>
      <c r="CP48" s="22"/>
      <c r="CQ48" s="22"/>
      <c r="CR48" s="273" t="str">
        <f>Matrix!$X$7</f>
        <v>Operation</v>
      </c>
      <c r="CS48" s="274"/>
      <c r="CT48" s="274"/>
      <c r="CU48" s="274"/>
      <c r="CV48" s="275"/>
      <c r="CW48" s="22"/>
      <c r="CX48" s="12"/>
      <c r="CY48" s="12"/>
      <c r="CZ48" s="12"/>
      <c r="DA48" s="22"/>
      <c r="DB48" s="22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ht="12" customHeight="1">
      <c r="A49" s="346"/>
      <c r="B49" s="310"/>
      <c r="C49" s="19"/>
      <c r="D49" s="22"/>
      <c r="E49" s="22"/>
      <c r="F49" s="22"/>
      <c r="G49" s="22"/>
      <c r="H49" s="12"/>
      <c r="I49" s="23"/>
      <c r="J49" s="23"/>
      <c r="K49" s="23">
        <f>Matrix!N30</f>
        <v>0</v>
      </c>
      <c r="L49" s="23"/>
      <c r="M49" s="23"/>
      <c r="N49" s="23"/>
      <c r="O49" s="45"/>
      <c r="P49" s="12"/>
      <c r="Q49" s="12"/>
      <c r="R49" s="12"/>
      <c r="S49" s="22"/>
      <c r="T49" s="12"/>
      <c r="U49" s="12"/>
      <c r="V49" s="12"/>
      <c r="W49" s="12"/>
      <c r="X49" s="12"/>
      <c r="Y49" s="12"/>
      <c r="Z49" s="12"/>
      <c r="AA49" s="276"/>
      <c r="AB49" s="277"/>
      <c r="AC49" s="278"/>
      <c r="AD49" s="12"/>
      <c r="AE49" s="45"/>
      <c r="AF49" s="22"/>
      <c r="AG49" s="22"/>
      <c r="AH49" s="23"/>
      <c r="AI49" s="23"/>
      <c r="AJ49" s="23"/>
      <c r="AK49" s="22"/>
      <c r="AL49" s="22"/>
      <c r="AM49" s="23"/>
      <c r="AN49" s="23"/>
      <c r="AO49" s="23"/>
      <c r="AP49" s="22"/>
      <c r="AQ49" s="276"/>
      <c r="AR49" s="277"/>
      <c r="AS49" s="278"/>
      <c r="AT49" s="12"/>
      <c r="AU49" s="46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76"/>
      <c r="BH49" s="277"/>
      <c r="BI49" s="278"/>
      <c r="BJ49" s="22"/>
      <c r="BK49" s="45"/>
      <c r="BL49" s="22"/>
      <c r="BM49" s="23"/>
      <c r="BN49" s="23"/>
      <c r="BO49" s="23"/>
      <c r="BP49" s="22"/>
      <c r="BQ49" s="46"/>
      <c r="BR49" s="22"/>
      <c r="BS49" s="276"/>
      <c r="BT49" s="277"/>
      <c r="BU49" s="278"/>
      <c r="BV49" s="22"/>
      <c r="BW49" s="50"/>
      <c r="BX49" s="22"/>
      <c r="BY49" s="12"/>
      <c r="BZ49" s="276"/>
      <c r="CA49" s="277"/>
      <c r="CB49" s="277"/>
      <c r="CC49" s="277"/>
      <c r="CD49" s="278"/>
      <c r="CE49" s="22"/>
      <c r="CF49" s="22"/>
      <c r="CG49" s="12"/>
      <c r="CH49" s="12"/>
      <c r="CI49" s="12"/>
      <c r="CJ49" s="12"/>
      <c r="CK49" s="50"/>
      <c r="CL49" s="22"/>
      <c r="CM49" s="276"/>
      <c r="CN49" s="277"/>
      <c r="CO49" s="278"/>
      <c r="CP49" s="22"/>
      <c r="CQ49" s="22"/>
      <c r="CR49" s="276"/>
      <c r="CS49" s="277"/>
      <c r="CT49" s="277"/>
      <c r="CU49" s="277"/>
      <c r="CV49" s="278"/>
      <c r="CW49" s="22"/>
      <c r="CX49" s="12"/>
      <c r="CY49" s="12"/>
      <c r="CZ49" s="12"/>
      <c r="DA49" s="22"/>
      <c r="DB49" s="22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ht="12" customHeight="1">
      <c r="A50" s="346"/>
      <c r="B50" s="310"/>
      <c r="C50" s="49"/>
      <c r="D50" s="22"/>
      <c r="E50" s="22"/>
      <c r="F50" s="22"/>
      <c r="G50" s="22"/>
      <c r="H50" s="22"/>
      <c r="I50" s="12"/>
      <c r="J50" s="12"/>
      <c r="K50" s="12"/>
      <c r="L50" s="12"/>
      <c r="M50" s="12"/>
      <c r="N50" s="12"/>
      <c r="O50" s="45"/>
      <c r="P50" s="12"/>
      <c r="Q50" s="12"/>
      <c r="R50" s="12"/>
      <c r="S50" s="22"/>
      <c r="T50" s="12"/>
      <c r="U50" s="12"/>
      <c r="V50" s="12"/>
      <c r="W50" s="12"/>
      <c r="X50" s="12"/>
      <c r="Y50" s="12"/>
      <c r="Z50" s="12"/>
      <c r="AA50" s="276"/>
      <c r="AB50" s="277"/>
      <c r="AC50" s="278"/>
      <c r="AD50" s="12"/>
      <c r="AE50" s="45"/>
      <c r="AF50" s="22"/>
      <c r="AG50" s="22"/>
      <c r="AH50" s="23"/>
      <c r="AI50" s="23"/>
      <c r="AJ50" s="23"/>
      <c r="AK50" s="22"/>
      <c r="AL50" s="22"/>
      <c r="AM50" s="23"/>
      <c r="AN50" s="23"/>
      <c r="AO50" s="23"/>
      <c r="AP50" s="22"/>
      <c r="AQ50" s="276"/>
      <c r="AR50" s="277"/>
      <c r="AS50" s="278"/>
      <c r="AT50" s="12"/>
      <c r="AU50" s="46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76"/>
      <c r="BH50" s="277"/>
      <c r="BI50" s="278"/>
      <c r="BJ50" s="22"/>
      <c r="BK50" s="45"/>
      <c r="BL50" s="22"/>
      <c r="BM50" s="23"/>
      <c r="BN50" s="23"/>
      <c r="BO50" s="23"/>
      <c r="BP50" s="22"/>
      <c r="BQ50" s="46"/>
      <c r="BR50" s="22"/>
      <c r="BS50" s="276"/>
      <c r="BT50" s="277"/>
      <c r="BU50" s="278"/>
      <c r="BV50" s="22"/>
      <c r="BW50" s="50"/>
      <c r="BX50" s="22"/>
      <c r="BY50" s="12"/>
      <c r="BZ50" s="276"/>
      <c r="CA50" s="277"/>
      <c r="CB50" s="277"/>
      <c r="CC50" s="277"/>
      <c r="CD50" s="278"/>
      <c r="CE50" s="22"/>
      <c r="CF50" s="22"/>
      <c r="CG50" s="12"/>
      <c r="CH50" s="12"/>
      <c r="CI50" s="12"/>
      <c r="CJ50" s="12"/>
      <c r="CK50" s="50"/>
      <c r="CL50" s="22"/>
      <c r="CM50" s="276"/>
      <c r="CN50" s="277"/>
      <c r="CO50" s="278"/>
      <c r="CP50" s="22"/>
      <c r="CQ50" s="22"/>
      <c r="CR50" s="276"/>
      <c r="CS50" s="277"/>
      <c r="CT50" s="277"/>
      <c r="CU50" s="277"/>
      <c r="CV50" s="278"/>
      <c r="CW50" s="22"/>
      <c r="CX50" s="12"/>
      <c r="CY50" s="12"/>
      <c r="CZ50" s="12"/>
      <c r="DA50" s="22"/>
      <c r="DB50" s="22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2" ht="12" customHeight="1">
      <c r="A51" s="346"/>
      <c r="B51" s="310"/>
      <c r="C51" s="19"/>
      <c r="D51" s="22"/>
      <c r="E51" s="22"/>
      <c r="F51" s="22"/>
      <c r="G51" s="22"/>
      <c r="H51" s="22"/>
      <c r="I51" s="12"/>
      <c r="J51" s="12"/>
      <c r="K51" s="12"/>
      <c r="L51" s="12"/>
      <c r="M51" s="12"/>
      <c r="N51" s="12"/>
      <c r="O51" s="45"/>
      <c r="P51" s="12"/>
      <c r="Q51" s="12"/>
      <c r="R51" s="12"/>
      <c r="S51" s="25"/>
      <c r="T51" s="12"/>
      <c r="U51" s="12"/>
      <c r="V51" s="12"/>
      <c r="W51" s="12"/>
      <c r="X51" s="12"/>
      <c r="Y51" s="12"/>
      <c r="Z51" s="12"/>
      <c r="AA51" s="276"/>
      <c r="AB51" s="277"/>
      <c r="AC51" s="278"/>
      <c r="AD51" s="12"/>
      <c r="AE51" s="45"/>
      <c r="AF51" s="22"/>
      <c r="AG51" s="22"/>
      <c r="AH51" s="23"/>
      <c r="AI51" s="23"/>
      <c r="AJ51" s="23"/>
      <c r="AK51" s="22"/>
      <c r="AL51" s="22"/>
      <c r="AM51" s="23"/>
      <c r="AN51" s="23"/>
      <c r="AO51" s="23"/>
      <c r="AP51" s="22"/>
      <c r="AQ51" s="276"/>
      <c r="AR51" s="277"/>
      <c r="AS51" s="278"/>
      <c r="AT51" s="12"/>
      <c r="AU51" s="46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76"/>
      <c r="BH51" s="277"/>
      <c r="BI51" s="278"/>
      <c r="BJ51" s="22"/>
      <c r="BK51" s="45"/>
      <c r="BL51" s="22"/>
      <c r="BM51" s="23"/>
      <c r="BN51" s="23"/>
      <c r="BO51" s="23"/>
      <c r="BP51" s="22"/>
      <c r="BQ51" s="46"/>
      <c r="BR51" s="22"/>
      <c r="BS51" s="276"/>
      <c r="BT51" s="277"/>
      <c r="BU51" s="278"/>
      <c r="BV51" s="22"/>
      <c r="BW51" s="50"/>
      <c r="BX51" s="22"/>
      <c r="BY51" s="12"/>
      <c r="BZ51" s="276"/>
      <c r="CA51" s="277"/>
      <c r="CB51" s="277"/>
      <c r="CC51" s="277"/>
      <c r="CD51" s="278"/>
      <c r="CE51" s="22"/>
      <c r="CF51" s="22"/>
      <c r="CG51" s="12"/>
      <c r="CH51" s="12"/>
      <c r="CI51" s="12"/>
      <c r="CJ51" s="12"/>
      <c r="CK51" s="50"/>
      <c r="CL51" s="22"/>
      <c r="CM51" s="276"/>
      <c r="CN51" s="277"/>
      <c r="CO51" s="278"/>
      <c r="CP51" s="22"/>
      <c r="CQ51" s="22"/>
      <c r="CR51" s="276"/>
      <c r="CS51" s="277"/>
      <c r="CT51" s="277"/>
      <c r="CU51" s="277"/>
      <c r="CV51" s="278"/>
      <c r="CW51" s="22"/>
      <c r="CX51" s="12"/>
      <c r="CY51" s="12"/>
      <c r="CZ51" s="12"/>
      <c r="DA51" s="22"/>
      <c r="DB51" s="22"/>
      <c r="DF51"/>
      <c r="DG51"/>
      <c r="DH51"/>
      <c r="DI51"/>
      <c r="DJ51"/>
      <c r="DK51"/>
      <c r="DL51"/>
      <c r="DP51" s="311"/>
      <c r="DQ51" s="311"/>
      <c r="DR51" s="311"/>
    </row>
    <row r="52" spans="1:122" ht="12" customHeight="1">
      <c r="A52" s="346"/>
      <c r="B52" s="310"/>
      <c r="C52" s="19"/>
      <c r="D52" s="22"/>
      <c r="E52" s="22"/>
      <c r="F52" s="22"/>
      <c r="G52" s="22"/>
      <c r="H52" s="22"/>
      <c r="I52" s="12"/>
      <c r="J52" s="12"/>
      <c r="K52" s="12"/>
      <c r="L52" s="12"/>
      <c r="M52" s="12"/>
      <c r="N52" s="12"/>
      <c r="O52" s="45"/>
      <c r="P52" s="12"/>
      <c r="Q52" s="12"/>
      <c r="R52" s="12"/>
      <c r="S52" s="23"/>
      <c r="T52" s="12"/>
      <c r="U52" s="12"/>
      <c r="V52" s="12"/>
      <c r="W52" s="12"/>
      <c r="X52" s="12"/>
      <c r="Y52" s="12"/>
      <c r="Z52" s="12"/>
      <c r="AA52" s="279" t="str">
        <f>Matrix!$Y$3</f>
        <v>Cl, AR, EP, DF</v>
      </c>
      <c r="AB52" s="280"/>
      <c r="AC52" s="281"/>
      <c r="AD52" s="12"/>
      <c r="AE52" s="45"/>
      <c r="AF52" s="22"/>
      <c r="AG52" s="22"/>
      <c r="AH52" s="22"/>
      <c r="AI52" s="22"/>
      <c r="AJ52" s="12"/>
      <c r="AK52" s="22"/>
      <c r="AL52" s="22"/>
      <c r="AM52" s="22"/>
      <c r="AN52" s="22"/>
      <c r="AO52" s="22"/>
      <c r="AP52" s="22"/>
      <c r="AQ52" s="279" t="str">
        <f>Matrix!$Y$4</f>
        <v>Cl, AR, EP, DF</v>
      </c>
      <c r="AR52" s="280"/>
      <c r="AS52" s="281"/>
      <c r="AT52" s="12"/>
      <c r="AU52" s="46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79" t="str">
        <f>Matrix!$Y$5</f>
        <v>Cl, AR, EP, DF</v>
      </c>
      <c r="BH52" s="280"/>
      <c r="BI52" s="281"/>
      <c r="BJ52" s="22"/>
      <c r="BK52" s="45"/>
      <c r="BL52" s="22"/>
      <c r="BM52" s="12"/>
      <c r="BN52" s="12"/>
      <c r="BO52" s="12"/>
      <c r="BP52" s="22"/>
      <c r="BQ52" s="46"/>
      <c r="BR52" s="22"/>
      <c r="BS52" s="279" t="str">
        <f>Matrix!$Y$8</f>
        <v>CL, PM, AR, SE, ME, EL, CE</v>
      </c>
      <c r="BT52" s="280"/>
      <c r="BU52" s="281"/>
      <c r="BV52" s="22"/>
      <c r="BW52" s="50"/>
      <c r="BX52" s="22"/>
      <c r="BY52" s="12"/>
      <c r="BZ52" s="279" t="str">
        <f>Matrix!$Y$6</f>
        <v>Cl, AR, EP, DF</v>
      </c>
      <c r="CA52" s="280"/>
      <c r="CB52" s="280"/>
      <c r="CC52" s="280"/>
      <c r="CD52" s="281"/>
      <c r="CE52" s="22"/>
      <c r="CF52" s="22"/>
      <c r="CG52" s="12"/>
      <c r="CH52" s="12"/>
      <c r="CI52" s="12"/>
      <c r="CJ52" s="12"/>
      <c r="CK52" s="50"/>
      <c r="CL52" s="22"/>
      <c r="CM52" s="279" t="str">
        <f>Matrix!$Y$9</f>
        <v>BO, BM, T, UO</v>
      </c>
      <c r="CN52" s="280"/>
      <c r="CO52" s="281"/>
      <c r="CP52" s="22"/>
      <c r="CQ52" s="22"/>
      <c r="CR52" s="279" t="str">
        <f>Matrix!$Y$7</f>
        <v>Cl, AR, EP, DF</v>
      </c>
      <c r="CS52" s="280"/>
      <c r="CT52" s="280"/>
      <c r="CU52" s="280"/>
      <c r="CV52" s="281"/>
      <c r="CW52" s="22"/>
      <c r="CX52" s="12"/>
      <c r="CY52" s="12"/>
      <c r="CZ52" s="22"/>
      <c r="DA52" s="22"/>
      <c r="DB52" s="22"/>
      <c r="DJ52" s="311"/>
      <c r="DK52" s="311"/>
      <c r="DL52" s="311"/>
      <c r="DP52" s="311"/>
      <c r="DQ52" s="311"/>
      <c r="DR52" s="311"/>
    </row>
    <row r="53" spans="1:106" ht="12" customHeight="1">
      <c r="A53" s="346"/>
      <c r="B53" s="310"/>
      <c r="C53" s="19"/>
      <c r="D53" s="22"/>
      <c r="E53" s="22"/>
      <c r="F53" s="24"/>
      <c r="G53" s="12"/>
      <c r="H53" s="12"/>
      <c r="I53" s="22"/>
      <c r="J53" s="22"/>
      <c r="K53" s="22"/>
      <c r="L53" s="22"/>
      <c r="M53" s="22"/>
      <c r="N53" s="22"/>
      <c r="O53" s="45"/>
      <c r="P53" s="28"/>
      <c r="Q53" s="28"/>
      <c r="R53" s="28"/>
      <c r="S53" s="23"/>
      <c r="T53" s="26"/>
      <c r="U53" s="26"/>
      <c r="V53" s="26"/>
      <c r="W53" s="26"/>
      <c r="X53" s="26"/>
      <c r="Y53" s="26"/>
      <c r="Z53" s="26"/>
      <c r="AA53" s="306" t="str">
        <f>Matrix!$Z$3</f>
        <v>213046</v>
      </c>
      <c r="AB53" s="283"/>
      <c r="AC53" s="284"/>
      <c r="AD53" s="28"/>
      <c r="AE53" s="45"/>
      <c r="AF53" s="22"/>
      <c r="AG53" s="22"/>
      <c r="AH53" s="22"/>
      <c r="AI53" s="22"/>
      <c r="AJ53" s="12"/>
      <c r="AK53" s="22"/>
      <c r="AL53" s="22"/>
      <c r="AM53" s="22"/>
      <c r="AN53" s="22"/>
      <c r="AO53" s="22"/>
      <c r="AP53" s="22"/>
      <c r="AQ53" s="306" t="str">
        <f>Matrix!$Z$4</f>
        <v>100019</v>
      </c>
      <c r="AR53" s="283"/>
      <c r="AS53" s="284"/>
      <c r="AT53" s="28"/>
      <c r="AU53" s="46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306" t="str">
        <f>Matrix!$Z$5</f>
        <v>100019</v>
      </c>
      <c r="BH53" s="283"/>
      <c r="BI53" s="284"/>
      <c r="BJ53" s="22"/>
      <c r="BK53" s="45"/>
      <c r="BL53" s="12"/>
      <c r="BM53" s="12"/>
      <c r="BN53" s="12"/>
      <c r="BO53" s="12"/>
      <c r="BP53" s="22"/>
      <c r="BQ53" s="46"/>
      <c r="BR53" s="22"/>
      <c r="BS53" s="282" t="str">
        <f>Matrix!$Z$8</f>
        <v>213032</v>
      </c>
      <c r="BT53" s="283"/>
      <c r="BU53" s="284"/>
      <c r="BV53" s="22"/>
      <c r="BW53" s="50"/>
      <c r="BX53" s="22"/>
      <c r="BY53" s="12"/>
      <c r="BZ53" s="306" t="str">
        <f>Matrix!$Z$6</f>
        <v>308059, 308062</v>
      </c>
      <c r="CA53" s="283"/>
      <c r="CB53" s="283"/>
      <c r="CC53" s="283"/>
      <c r="CD53" s="284"/>
      <c r="CE53" s="22"/>
      <c r="CF53" s="22"/>
      <c r="CG53" s="12"/>
      <c r="CH53" s="12"/>
      <c r="CI53" s="12"/>
      <c r="CJ53" s="12"/>
      <c r="CK53" s="50"/>
      <c r="CL53" s="22"/>
      <c r="CM53" s="282" t="str">
        <f>Matrix!$Z$9</f>
        <v>308045</v>
      </c>
      <c r="CN53" s="283"/>
      <c r="CO53" s="284"/>
      <c r="CP53" s="22"/>
      <c r="CQ53" s="22"/>
      <c r="CR53" s="306" t="str">
        <f>Matrix!$Z$7</f>
        <v>308045, 308044, 308048, 308049</v>
      </c>
      <c r="CS53" s="283"/>
      <c r="CT53" s="283"/>
      <c r="CU53" s="283"/>
      <c r="CV53" s="284"/>
      <c r="CW53" s="22"/>
      <c r="CX53" s="12"/>
      <c r="CY53" s="12"/>
      <c r="CZ53" s="12"/>
      <c r="DA53" s="22"/>
      <c r="DB53" s="22"/>
    </row>
    <row r="54" spans="1:116" ht="12" customHeight="1" thickBot="1">
      <c r="A54" s="346"/>
      <c r="B54" s="310"/>
      <c r="C54" s="19"/>
      <c r="D54" s="25"/>
      <c r="E54" s="22"/>
      <c r="F54" s="22"/>
      <c r="G54" s="25"/>
      <c r="H54" s="12"/>
      <c r="I54" s="22"/>
      <c r="J54" s="22"/>
      <c r="K54" s="22"/>
      <c r="L54" s="22"/>
      <c r="M54" s="22"/>
      <c r="N54" s="22"/>
      <c r="O54" s="45"/>
      <c r="P54" s="12"/>
      <c r="Q54" s="12"/>
      <c r="R54" s="12"/>
      <c r="S54" s="23"/>
      <c r="T54" s="12"/>
      <c r="U54" s="12"/>
      <c r="V54" s="12"/>
      <c r="W54" s="12"/>
      <c r="X54" s="12"/>
      <c r="Y54" s="12"/>
      <c r="Z54" s="12"/>
      <c r="AA54" s="307" t="str">
        <f>Matrix!$AA$3</f>
        <v>T04224,T04223</v>
      </c>
      <c r="AB54" s="286"/>
      <c r="AC54" s="287"/>
      <c r="AD54" s="12"/>
      <c r="AE54" s="45"/>
      <c r="AF54" s="22"/>
      <c r="AG54" s="22"/>
      <c r="AH54" s="22"/>
      <c r="AI54" s="22"/>
      <c r="AJ54" s="12"/>
      <c r="AK54" s="22"/>
      <c r="AL54" s="22"/>
      <c r="AM54" s="22"/>
      <c r="AN54" s="22"/>
      <c r="AO54" s="22"/>
      <c r="AP54" s="22"/>
      <c r="AQ54" s="307" t="str">
        <f>Matrix!$AA$4</f>
        <v>T01104</v>
      </c>
      <c r="AR54" s="286"/>
      <c r="AS54" s="287"/>
      <c r="AT54" s="12"/>
      <c r="AU54" s="46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307" t="str">
        <f>Matrix!$AA$5</f>
        <v>T042510, T042516</v>
      </c>
      <c r="BH54" s="286"/>
      <c r="BI54" s="287"/>
      <c r="BJ54" s="22"/>
      <c r="BK54" s="45"/>
      <c r="BL54" s="22"/>
      <c r="BM54" s="12"/>
      <c r="BN54" s="12"/>
      <c r="BO54" s="12"/>
      <c r="BP54" s="22"/>
      <c r="BQ54" s="46"/>
      <c r="BR54" s="22"/>
      <c r="BS54" s="285">
        <f>Matrix!$AA$8</f>
        <v>0</v>
      </c>
      <c r="BT54" s="286"/>
      <c r="BU54" s="287"/>
      <c r="BV54" s="22"/>
      <c r="BW54" s="50"/>
      <c r="BX54" s="22"/>
      <c r="BY54" s="12"/>
      <c r="BZ54" s="307">
        <f>Matrix!$AA$6</f>
        <v>0</v>
      </c>
      <c r="CA54" s="286"/>
      <c r="CB54" s="286"/>
      <c r="CC54" s="286"/>
      <c r="CD54" s="287"/>
      <c r="CE54" s="22"/>
      <c r="CF54" s="22"/>
      <c r="CG54" s="12"/>
      <c r="CH54" s="12"/>
      <c r="CI54" s="12"/>
      <c r="CJ54" s="12"/>
      <c r="CK54" s="50"/>
      <c r="CL54" s="22"/>
      <c r="CM54" s="285">
        <f>Matrix!$AA$9</f>
        <v>0</v>
      </c>
      <c r="CN54" s="286"/>
      <c r="CO54" s="287"/>
      <c r="CP54" s="22"/>
      <c r="CQ54" s="22"/>
      <c r="CR54" s="307">
        <f>Matrix!$AA$7</f>
        <v>0</v>
      </c>
      <c r="CS54" s="286"/>
      <c r="CT54" s="286"/>
      <c r="CU54" s="286"/>
      <c r="CV54" s="287"/>
      <c r="CW54" s="22"/>
      <c r="CX54" s="22"/>
      <c r="CY54" s="22"/>
      <c r="CZ54" s="48"/>
      <c r="DA54" s="22"/>
      <c r="DB54" s="22"/>
      <c r="DF54"/>
      <c r="DG54"/>
      <c r="DH54"/>
      <c r="DI54"/>
      <c r="DJ54"/>
      <c r="DK54"/>
      <c r="DL54"/>
    </row>
    <row r="55" spans="1:116" ht="12" customHeight="1" thickBot="1">
      <c r="A55" s="346"/>
      <c r="B55" s="310"/>
      <c r="C55" s="19"/>
      <c r="D55" s="23"/>
      <c r="E55" s="23"/>
      <c r="F55" s="23"/>
      <c r="G55" s="23"/>
      <c r="H55" s="12"/>
      <c r="I55" s="22"/>
      <c r="J55" s="22"/>
      <c r="K55" s="22"/>
      <c r="L55" s="22"/>
      <c r="M55" s="22"/>
      <c r="N55" s="22"/>
      <c r="O55" s="45"/>
      <c r="P55" s="22"/>
      <c r="Q55" s="22"/>
      <c r="R55" s="22"/>
      <c r="S55" s="23"/>
      <c r="T55" s="23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45"/>
      <c r="AF55" s="22"/>
      <c r="AG55" s="22"/>
      <c r="AH55" s="22"/>
      <c r="AI55" s="22"/>
      <c r="AJ55" s="22"/>
      <c r="AK55" s="22"/>
      <c r="AL55" s="22"/>
      <c r="AM55" s="12"/>
      <c r="AN55" s="12"/>
      <c r="AO55" s="12"/>
      <c r="AP55" s="22"/>
      <c r="AQ55" s="22"/>
      <c r="AR55" s="22"/>
      <c r="AS55" s="22"/>
      <c r="AT55" s="22"/>
      <c r="AU55" s="46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45"/>
      <c r="BL55" s="22"/>
      <c r="BM55" s="22"/>
      <c r="BN55" s="22"/>
      <c r="BO55" s="22"/>
      <c r="BP55" s="22"/>
      <c r="BQ55" s="46"/>
      <c r="BR55" s="22"/>
      <c r="BS55" s="22"/>
      <c r="BT55" s="22"/>
      <c r="BU55" s="22"/>
      <c r="BV55" s="22"/>
      <c r="BW55" s="50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50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F55"/>
      <c r="DG55"/>
      <c r="DH55"/>
      <c r="DI55"/>
      <c r="DJ55"/>
      <c r="DK55"/>
      <c r="DL55"/>
    </row>
    <row r="56" spans="1:126" ht="12" customHeight="1">
      <c r="A56" s="346"/>
      <c r="B56" s="315" t="s">
        <v>692</v>
      </c>
      <c r="C56" s="312" t="s">
        <v>492</v>
      </c>
      <c r="D56" s="23"/>
      <c r="E56" s="23"/>
      <c r="F56" s="23"/>
      <c r="G56" s="23"/>
      <c r="H56" s="23"/>
      <c r="I56" s="12"/>
      <c r="J56" s="12"/>
      <c r="K56" s="12"/>
      <c r="L56" s="12"/>
      <c r="M56" s="12"/>
      <c r="N56" s="12"/>
      <c r="O56" s="45"/>
      <c r="P56" s="22"/>
      <c r="Q56" s="22"/>
      <c r="R56" s="22"/>
      <c r="S56" s="12"/>
      <c r="T56" s="14"/>
      <c r="U56" s="12"/>
      <c r="V56" s="12"/>
      <c r="W56" s="12"/>
      <c r="X56" s="12"/>
      <c r="Y56" s="12"/>
      <c r="Z56" s="12"/>
      <c r="AA56" s="22"/>
      <c r="AB56" s="25"/>
      <c r="AC56" s="22"/>
      <c r="AD56" s="22"/>
      <c r="AE56" s="45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46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45"/>
      <c r="BL56" s="22"/>
      <c r="BM56" s="22"/>
      <c r="BN56" s="22"/>
      <c r="BO56" s="22"/>
      <c r="BP56" s="22"/>
      <c r="BQ56" s="46"/>
      <c r="BR56" s="22"/>
      <c r="BS56" s="22"/>
      <c r="BT56" s="22"/>
      <c r="BU56" s="22"/>
      <c r="BV56" s="22"/>
      <c r="BW56" s="50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50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5"/>
      <c r="CX56" s="22"/>
      <c r="CY56" s="22"/>
      <c r="CZ56" s="22"/>
      <c r="DA56" s="22"/>
      <c r="DB56" s="22"/>
      <c r="DI56" s="311"/>
      <c r="DJ56" s="311"/>
      <c r="DK56" s="311"/>
      <c r="DM56"/>
      <c r="DN56"/>
      <c r="DO56"/>
      <c r="DP56"/>
      <c r="DQ56"/>
      <c r="DR56"/>
      <c r="DS56"/>
      <c r="DT56"/>
      <c r="DU56"/>
      <c r="DV56"/>
    </row>
    <row r="57" spans="1:126" ht="12" customHeight="1" thickBot="1">
      <c r="A57" s="346"/>
      <c r="B57" s="316"/>
      <c r="C57" s="313"/>
      <c r="D57" s="23"/>
      <c r="E57" s="44" t="str">
        <f>Matrix!$AB$3</f>
        <v>F010</v>
      </c>
      <c r="F57" s="23"/>
      <c r="G57" s="23"/>
      <c r="H57" s="12"/>
      <c r="I57" s="12"/>
      <c r="J57" s="12"/>
      <c r="K57" s="44" t="str">
        <f>Matrix!$AB$4</f>
        <v>F020</v>
      </c>
      <c r="L57" s="12"/>
      <c r="M57" s="12"/>
      <c r="N57" s="12"/>
      <c r="O57" s="45"/>
      <c r="P57" s="27"/>
      <c r="Q57" s="73" t="str">
        <f>Matrix!$AB$5</f>
        <v>F030</v>
      </c>
      <c r="R57" s="12"/>
      <c r="S57" s="22"/>
      <c r="T57" s="22"/>
      <c r="U57" s="22"/>
      <c r="V57" s="25"/>
      <c r="W57" s="25"/>
      <c r="X57" s="25"/>
      <c r="Y57" s="25"/>
      <c r="Z57" s="25"/>
      <c r="AA57" s="47" t="str">
        <f>Matrix!$AB$6</f>
        <v>F040</v>
      </c>
      <c r="AB57" s="23"/>
      <c r="AC57" s="23"/>
      <c r="AD57" s="22"/>
      <c r="AE57" s="45"/>
      <c r="AF57" s="22"/>
      <c r="AG57" s="47" t="str">
        <f>Matrix!$AB$7</f>
        <v>F050</v>
      </c>
      <c r="AH57" s="22"/>
      <c r="AI57" s="25"/>
      <c r="AJ57" s="22"/>
      <c r="AK57" s="22"/>
      <c r="AL57" s="22"/>
      <c r="AM57" s="25"/>
      <c r="AN57" s="22"/>
      <c r="AO57" s="22"/>
      <c r="AP57" s="22"/>
      <c r="AQ57" s="47" t="str">
        <f>Matrix!$AB$8</f>
        <v>F060</v>
      </c>
      <c r="AR57" s="25"/>
      <c r="AS57" s="22"/>
      <c r="AT57" s="22"/>
      <c r="AU57" s="46"/>
      <c r="AV57" s="22"/>
      <c r="AW57" s="47" t="str">
        <f>Matrix!$AB$9</f>
        <v>F070</v>
      </c>
      <c r="AX57" s="22"/>
      <c r="AY57" s="22"/>
      <c r="AZ57" s="22"/>
      <c r="BA57" s="22"/>
      <c r="BB57" s="22"/>
      <c r="BC57" s="22"/>
      <c r="BD57" s="22"/>
      <c r="BE57" s="22"/>
      <c r="BF57" s="22"/>
      <c r="BG57" s="47" t="str">
        <f>Matrix!$AB$10</f>
        <v>F080</v>
      </c>
      <c r="BH57" s="22"/>
      <c r="BI57" s="22"/>
      <c r="BJ57" s="22"/>
      <c r="BK57" s="45"/>
      <c r="BL57" s="22"/>
      <c r="BM57" s="47" t="str">
        <f>Matrix!$AB$11</f>
        <v>F090</v>
      </c>
      <c r="BN57" s="22"/>
      <c r="BO57" s="22"/>
      <c r="BP57" s="22"/>
      <c r="BQ57" s="46"/>
      <c r="BR57" s="22"/>
      <c r="BS57" s="47" t="str">
        <f>Matrix!$AB$12</f>
        <v>F100</v>
      </c>
      <c r="BT57" s="22"/>
      <c r="BU57" s="22"/>
      <c r="BV57" s="22"/>
      <c r="BW57" s="50"/>
      <c r="BX57" s="22"/>
      <c r="BY57" s="22"/>
      <c r="BZ57" s="22"/>
      <c r="CA57" s="22"/>
      <c r="CB57" s="22"/>
      <c r="CC57" s="22"/>
      <c r="CD57" s="22"/>
      <c r="CE57" s="22"/>
      <c r="CF57" s="22"/>
      <c r="CG57" s="47" t="str">
        <f>Matrix!$AB$13</f>
        <v>F110</v>
      </c>
      <c r="CH57" s="22"/>
      <c r="CI57" s="22"/>
      <c r="CJ57" s="22"/>
      <c r="CK57" s="50"/>
      <c r="CL57" s="22"/>
      <c r="CM57" s="47" t="str">
        <f>Matrix!$AB$14</f>
        <v>F120</v>
      </c>
      <c r="CN57" s="22"/>
      <c r="CO57" s="22"/>
      <c r="CP57" s="22"/>
      <c r="CQ57" s="22"/>
      <c r="CR57" s="22"/>
      <c r="CS57" s="22"/>
      <c r="CT57" s="22"/>
      <c r="CU57" s="22"/>
      <c r="CV57" s="22"/>
      <c r="CW57" s="44" t="str">
        <f>Matrix!$AB$15</f>
        <v>F130</v>
      </c>
      <c r="CX57" s="23"/>
      <c r="CY57" s="23"/>
      <c r="CZ57" s="22"/>
      <c r="DA57" s="22"/>
      <c r="DB57" s="22"/>
      <c r="DI57" s="311"/>
      <c r="DJ57" s="311"/>
      <c r="DK57" s="311"/>
      <c r="DM57"/>
      <c r="DN57"/>
      <c r="DO57"/>
      <c r="DP57"/>
      <c r="DQ57"/>
      <c r="DR57"/>
      <c r="DS57"/>
      <c r="DT57"/>
      <c r="DU57"/>
      <c r="DV57"/>
    </row>
    <row r="58" spans="1:126" ht="12" customHeight="1">
      <c r="A58" s="346"/>
      <c r="B58" s="316"/>
      <c r="C58" s="313"/>
      <c r="D58" s="22"/>
      <c r="E58" s="273" t="str">
        <f>Matrix!$AC$3</f>
        <v>Contracts and safeguard financing</v>
      </c>
      <c r="F58" s="274"/>
      <c r="G58" s="275"/>
      <c r="H58" s="12"/>
      <c r="I58" s="12"/>
      <c r="J58" s="22"/>
      <c r="K58" s="273" t="str">
        <f>Matrix!$AC$4</f>
        <v>Project definition report</v>
      </c>
      <c r="L58" s="274"/>
      <c r="M58" s="275"/>
      <c r="N58" s="12"/>
      <c r="O58" s="45"/>
      <c r="P58" s="12"/>
      <c r="Q58" s="273" t="str">
        <f>Matrix!$AC$5</f>
        <v>Building program requirement profile</v>
      </c>
      <c r="R58" s="274"/>
      <c r="S58" s="275"/>
      <c r="T58" s="22"/>
      <c r="U58" s="22"/>
      <c r="V58" s="23"/>
      <c r="W58" s="23"/>
      <c r="X58" s="23"/>
      <c r="Y58" s="23"/>
      <c r="Z58" s="23"/>
      <c r="AA58" s="273" t="str">
        <f>Matrix!$AC$6</f>
        <v>Pre-design report</v>
      </c>
      <c r="AB58" s="274"/>
      <c r="AC58" s="275"/>
      <c r="AD58" s="22"/>
      <c r="AE58" s="45"/>
      <c r="AF58" s="22"/>
      <c r="AG58" s="273" t="str">
        <f>Matrix!$AC$7</f>
        <v>Renewed / specified building programme performance profile</v>
      </c>
      <c r="AH58" s="274"/>
      <c r="AI58" s="275"/>
      <c r="AJ58" s="23"/>
      <c r="AK58" s="22"/>
      <c r="AL58" s="22"/>
      <c r="AM58" s="23"/>
      <c r="AN58" s="23"/>
      <c r="AO58" s="23"/>
      <c r="AP58" s="22"/>
      <c r="AQ58" s="273" t="str">
        <f>Matrix!$AC$8</f>
        <v>Concept design report</v>
      </c>
      <c r="AR58" s="274"/>
      <c r="AS58" s="275"/>
      <c r="AT58" s="12"/>
      <c r="AU58" s="46"/>
      <c r="AV58" s="22"/>
      <c r="AW58" s="273" t="str">
        <f>Matrix!$AC$9</f>
        <v>Centred requirements performance profiles</v>
      </c>
      <c r="AX58" s="274"/>
      <c r="AY58" s="275"/>
      <c r="AZ58" s="22"/>
      <c r="BA58" s="22"/>
      <c r="BB58" s="25"/>
      <c r="BC58" s="22"/>
      <c r="BD58" s="22"/>
      <c r="BE58" s="22"/>
      <c r="BF58" s="22"/>
      <c r="BG58" s="273" t="str">
        <f>Matrix!$AC$10</f>
        <v>Design development report building documents</v>
      </c>
      <c r="BH58" s="274"/>
      <c r="BI58" s="275"/>
      <c r="BJ58" s="22"/>
      <c r="BK58" s="45"/>
      <c r="BL58" s="22"/>
      <c r="BM58" s="273" t="str">
        <f>Matrix!$AC$11</f>
        <v>Confirmed performance profiles</v>
      </c>
      <c r="BN58" s="274"/>
      <c r="BO58" s="275"/>
      <c r="BP58" s="22"/>
      <c r="BQ58" s="46"/>
      <c r="BR58" s="22"/>
      <c r="BS58" s="273" t="str">
        <f>Matrix!$AC$12</f>
        <v>Buildings contracts</v>
      </c>
      <c r="BT58" s="274"/>
      <c r="BU58" s="275"/>
      <c r="BV58" s="22"/>
      <c r="BW58" s="50"/>
      <c r="BX58" s="22"/>
      <c r="BY58" s="22"/>
      <c r="BZ58" s="22"/>
      <c r="CA58" s="22"/>
      <c r="CB58" s="22"/>
      <c r="CC58" s="22"/>
      <c r="CD58" s="22"/>
      <c r="CE58" s="22"/>
      <c r="CF58" s="22"/>
      <c r="CG58" s="273" t="str">
        <f>Matrix!$AC$13</f>
        <v>Commiss. report certificat. of build. </v>
      </c>
      <c r="CH58" s="274"/>
      <c r="CI58" s="275"/>
      <c r="CJ58" s="12"/>
      <c r="CK58" s="50"/>
      <c r="CL58" s="22"/>
      <c r="CM58" s="273" t="str">
        <f>Matrix!$AC$14</f>
        <v>Lease/use contract</v>
      </c>
      <c r="CN58" s="274"/>
      <c r="CO58" s="275"/>
      <c r="CP58" s="22"/>
      <c r="CQ58" s="22"/>
      <c r="CR58" s="22"/>
      <c r="CS58" s="22"/>
      <c r="CT58" s="22"/>
      <c r="CU58" s="22"/>
      <c r="CV58" s="22"/>
      <c r="CW58" s="273" t="str">
        <f>Matrix!$AC$15</f>
        <v>Changes in building use</v>
      </c>
      <c r="CX58" s="274"/>
      <c r="CY58" s="275"/>
      <c r="CZ58" s="23"/>
      <c r="DA58" s="22"/>
      <c r="DB58" s="22"/>
      <c r="DM58"/>
      <c r="DN58"/>
      <c r="DO58"/>
      <c r="DP58"/>
      <c r="DQ58"/>
      <c r="DR58"/>
      <c r="DS58"/>
      <c r="DT58"/>
      <c r="DU58"/>
      <c r="DV58"/>
    </row>
    <row r="59" spans="1:126" ht="12" customHeight="1" thickBot="1">
      <c r="A59" s="346"/>
      <c r="B59" s="316"/>
      <c r="C59" s="313"/>
      <c r="D59" s="22"/>
      <c r="E59" s="276"/>
      <c r="F59" s="277"/>
      <c r="G59" s="278"/>
      <c r="H59" s="23"/>
      <c r="I59" s="23"/>
      <c r="J59" s="22"/>
      <c r="K59" s="276"/>
      <c r="L59" s="277"/>
      <c r="M59" s="278"/>
      <c r="N59" s="23"/>
      <c r="O59" s="45"/>
      <c r="P59" s="12"/>
      <c r="Q59" s="276"/>
      <c r="R59" s="277"/>
      <c r="S59" s="278"/>
      <c r="T59" s="22"/>
      <c r="U59" s="22"/>
      <c r="V59" s="23"/>
      <c r="W59" s="23"/>
      <c r="X59" s="23"/>
      <c r="Y59" s="23"/>
      <c r="Z59" s="23"/>
      <c r="AA59" s="276"/>
      <c r="AB59" s="277"/>
      <c r="AC59" s="278"/>
      <c r="AD59" s="22"/>
      <c r="AE59" s="45"/>
      <c r="AF59" s="22"/>
      <c r="AG59" s="276"/>
      <c r="AH59" s="277"/>
      <c r="AI59" s="278"/>
      <c r="AJ59" s="23"/>
      <c r="AK59" s="22"/>
      <c r="AL59" s="22"/>
      <c r="AM59" s="23"/>
      <c r="AN59" s="23"/>
      <c r="AO59" s="23"/>
      <c r="AP59" s="22"/>
      <c r="AQ59" s="276"/>
      <c r="AR59" s="277"/>
      <c r="AS59" s="278"/>
      <c r="AT59" s="12"/>
      <c r="AU59" s="46"/>
      <c r="AV59" s="22"/>
      <c r="AW59" s="276"/>
      <c r="AX59" s="277"/>
      <c r="AY59" s="278"/>
      <c r="AZ59" s="22"/>
      <c r="BA59" s="22"/>
      <c r="BB59" s="23"/>
      <c r="BC59" s="23"/>
      <c r="BD59" s="22"/>
      <c r="BE59" s="22"/>
      <c r="BF59" s="22"/>
      <c r="BG59" s="276"/>
      <c r="BH59" s="277"/>
      <c r="BI59" s="278"/>
      <c r="BJ59" s="22"/>
      <c r="BK59" s="45"/>
      <c r="BL59" s="22"/>
      <c r="BM59" s="276"/>
      <c r="BN59" s="277"/>
      <c r="BO59" s="278"/>
      <c r="BP59" s="22"/>
      <c r="BQ59" s="46"/>
      <c r="BR59" s="22"/>
      <c r="BS59" s="276"/>
      <c r="BT59" s="277"/>
      <c r="BU59" s="278"/>
      <c r="BV59" s="22"/>
      <c r="BW59" s="50"/>
      <c r="BX59" s="22"/>
      <c r="BY59" s="22"/>
      <c r="BZ59" s="22"/>
      <c r="CA59" s="22"/>
      <c r="CB59" s="22"/>
      <c r="CC59" s="22"/>
      <c r="CD59" s="22"/>
      <c r="CE59" s="22"/>
      <c r="CF59" s="22"/>
      <c r="CG59" s="276"/>
      <c r="CH59" s="277"/>
      <c r="CI59" s="278"/>
      <c r="CJ59" s="12"/>
      <c r="CK59" s="50"/>
      <c r="CL59" s="22"/>
      <c r="CM59" s="276"/>
      <c r="CN59" s="277"/>
      <c r="CO59" s="278"/>
      <c r="CP59" s="22"/>
      <c r="CQ59" s="22"/>
      <c r="CR59" s="22"/>
      <c r="CS59" s="22"/>
      <c r="CT59" s="22"/>
      <c r="CU59" s="22"/>
      <c r="CV59" s="22"/>
      <c r="CW59" s="276"/>
      <c r="CX59" s="277"/>
      <c r="CY59" s="278"/>
      <c r="CZ59" s="23"/>
      <c r="DA59" s="22"/>
      <c r="DB59" s="22"/>
      <c r="DM59"/>
      <c r="DN59"/>
      <c r="DO59"/>
      <c r="DP59"/>
      <c r="DQ59"/>
      <c r="DR59"/>
      <c r="DS59"/>
      <c r="DT59"/>
      <c r="DU59"/>
      <c r="DV59"/>
    </row>
    <row r="60" spans="1:126" ht="12" customHeight="1">
      <c r="A60" s="346"/>
      <c r="B60" s="316"/>
      <c r="C60" s="313"/>
      <c r="D60" s="53"/>
      <c r="E60" s="276"/>
      <c r="F60" s="277"/>
      <c r="G60" s="278"/>
      <c r="H60" s="51"/>
      <c r="I60" s="52"/>
      <c r="J60" s="53"/>
      <c r="K60" s="276"/>
      <c r="L60" s="277"/>
      <c r="M60" s="278"/>
      <c r="N60" s="51"/>
      <c r="O60" s="57"/>
      <c r="P60" s="52"/>
      <c r="Q60" s="276"/>
      <c r="R60" s="277"/>
      <c r="S60" s="278"/>
      <c r="T60" s="58"/>
      <c r="U60" s="58"/>
      <c r="V60" s="59"/>
      <c r="W60" s="59"/>
      <c r="X60" s="59"/>
      <c r="Y60" s="59"/>
      <c r="Z60" s="59"/>
      <c r="AA60" s="276"/>
      <c r="AB60" s="277"/>
      <c r="AC60" s="278"/>
      <c r="AD60" s="58"/>
      <c r="AE60" s="57"/>
      <c r="AF60" s="58"/>
      <c r="AG60" s="276"/>
      <c r="AH60" s="277"/>
      <c r="AI60" s="278"/>
      <c r="AJ60" s="59"/>
      <c r="AK60" s="58"/>
      <c r="AL60" s="58"/>
      <c r="AM60" s="59"/>
      <c r="AN60" s="59"/>
      <c r="AO60" s="59"/>
      <c r="AP60" s="58"/>
      <c r="AQ60" s="276"/>
      <c r="AR60" s="277"/>
      <c r="AS60" s="278"/>
      <c r="AT60" s="52"/>
      <c r="AU60" s="60"/>
      <c r="AV60" s="58"/>
      <c r="AW60" s="276"/>
      <c r="AX60" s="277"/>
      <c r="AY60" s="278"/>
      <c r="AZ60" s="58"/>
      <c r="BA60" s="58"/>
      <c r="BB60" s="59"/>
      <c r="BC60" s="59"/>
      <c r="BD60" s="58"/>
      <c r="BE60" s="58"/>
      <c r="BF60" s="58"/>
      <c r="BG60" s="276"/>
      <c r="BH60" s="277"/>
      <c r="BI60" s="278"/>
      <c r="BJ60" s="58"/>
      <c r="BK60" s="57"/>
      <c r="BL60" s="58"/>
      <c r="BM60" s="276"/>
      <c r="BN60" s="277"/>
      <c r="BO60" s="278"/>
      <c r="BP60" s="58"/>
      <c r="BQ60" s="60"/>
      <c r="BR60" s="58"/>
      <c r="BS60" s="276"/>
      <c r="BT60" s="277"/>
      <c r="BU60" s="278"/>
      <c r="BV60" s="58"/>
      <c r="BW60" s="61"/>
      <c r="BX60" s="58"/>
      <c r="BY60" s="58"/>
      <c r="BZ60" s="58"/>
      <c r="CA60" s="58"/>
      <c r="CB60" s="58"/>
      <c r="CC60" s="58"/>
      <c r="CD60" s="58"/>
      <c r="CE60" s="58"/>
      <c r="CF60" s="58"/>
      <c r="CG60" s="276"/>
      <c r="CH60" s="277"/>
      <c r="CI60" s="278"/>
      <c r="CJ60" s="52"/>
      <c r="CK60" s="61"/>
      <c r="CL60" s="58"/>
      <c r="CM60" s="276"/>
      <c r="CN60" s="277"/>
      <c r="CO60" s="278"/>
      <c r="CP60" s="58"/>
      <c r="CQ60" s="58"/>
      <c r="CR60" s="58"/>
      <c r="CS60" s="58"/>
      <c r="CT60" s="58"/>
      <c r="CU60" s="58"/>
      <c r="CV60" s="58"/>
      <c r="CW60" s="276"/>
      <c r="CX60" s="277"/>
      <c r="CY60" s="278"/>
      <c r="CZ60" s="67"/>
      <c r="DA60" s="58"/>
      <c r="DB60" s="74"/>
      <c r="DM60"/>
      <c r="DN60"/>
      <c r="DO60"/>
      <c r="DP60"/>
      <c r="DQ60"/>
      <c r="DR60"/>
      <c r="DS60"/>
      <c r="DT60"/>
      <c r="DU60"/>
      <c r="DV60"/>
    </row>
    <row r="61" spans="1:122" ht="12" customHeight="1" thickBot="1">
      <c r="A61" s="346"/>
      <c r="B61" s="316"/>
      <c r="C61" s="313"/>
      <c r="D61" s="56"/>
      <c r="E61" s="276"/>
      <c r="F61" s="277"/>
      <c r="G61" s="278"/>
      <c r="H61" s="54"/>
      <c r="I61" s="55"/>
      <c r="J61" s="56"/>
      <c r="K61" s="276"/>
      <c r="L61" s="277"/>
      <c r="M61" s="278"/>
      <c r="N61" s="54"/>
      <c r="O61" s="62"/>
      <c r="P61" s="55"/>
      <c r="Q61" s="276"/>
      <c r="R61" s="277"/>
      <c r="S61" s="278"/>
      <c r="T61" s="63"/>
      <c r="U61" s="63"/>
      <c r="V61" s="64"/>
      <c r="W61" s="64"/>
      <c r="X61" s="64"/>
      <c r="Y61" s="64"/>
      <c r="Z61" s="64"/>
      <c r="AA61" s="276"/>
      <c r="AB61" s="277"/>
      <c r="AC61" s="278"/>
      <c r="AD61" s="63"/>
      <c r="AE61" s="62"/>
      <c r="AF61" s="63"/>
      <c r="AG61" s="276"/>
      <c r="AH61" s="277"/>
      <c r="AI61" s="278"/>
      <c r="AJ61" s="64"/>
      <c r="AK61" s="63"/>
      <c r="AL61" s="63"/>
      <c r="AM61" s="64"/>
      <c r="AN61" s="64"/>
      <c r="AO61" s="64"/>
      <c r="AP61" s="63"/>
      <c r="AQ61" s="276"/>
      <c r="AR61" s="277"/>
      <c r="AS61" s="278"/>
      <c r="AT61" s="55"/>
      <c r="AU61" s="65"/>
      <c r="AV61" s="63"/>
      <c r="AW61" s="276"/>
      <c r="AX61" s="277"/>
      <c r="AY61" s="278"/>
      <c r="AZ61" s="63"/>
      <c r="BA61" s="63"/>
      <c r="BB61" s="64"/>
      <c r="BC61" s="64"/>
      <c r="BD61" s="63"/>
      <c r="BE61" s="63"/>
      <c r="BF61" s="63"/>
      <c r="BG61" s="276"/>
      <c r="BH61" s="277"/>
      <c r="BI61" s="278"/>
      <c r="BJ61" s="63"/>
      <c r="BK61" s="62"/>
      <c r="BL61" s="63"/>
      <c r="BM61" s="276"/>
      <c r="BN61" s="277"/>
      <c r="BO61" s="278"/>
      <c r="BP61" s="63"/>
      <c r="BQ61" s="65"/>
      <c r="BR61" s="63"/>
      <c r="BS61" s="276"/>
      <c r="BT61" s="277"/>
      <c r="BU61" s="278"/>
      <c r="BV61" s="63"/>
      <c r="BW61" s="66"/>
      <c r="BX61" s="63"/>
      <c r="BY61" s="63"/>
      <c r="BZ61" s="63"/>
      <c r="CA61" s="63"/>
      <c r="CB61" s="63"/>
      <c r="CC61" s="63"/>
      <c r="CD61" s="63"/>
      <c r="CE61" s="63"/>
      <c r="CF61" s="63"/>
      <c r="CG61" s="276"/>
      <c r="CH61" s="277"/>
      <c r="CI61" s="278"/>
      <c r="CJ61" s="55"/>
      <c r="CK61" s="66"/>
      <c r="CL61" s="63"/>
      <c r="CM61" s="276"/>
      <c r="CN61" s="277"/>
      <c r="CO61" s="278"/>
      <c r="CP61" s="63"/>
      <c r="CQ61" s="63"/>
      <c r="CR61" s="63"/>
      <c r="CS61" s="63"/>
      <c r="CT61" s="63"/>
      <c r="CU61" s="63"/>
      <c r="CV61" s="63"/>
      <c r="CW61" s="276"/>
      <c r="CX61" s="277"/>
      <c r="CY61" s="278"/>
      <c r="CZ61" s="69"/>
      <c r="DA61" s="63"/>
      <c r="DB61" s="75"/>
      <c r="DP61" s="311"/>
      <c r="DQ61" s="311"/>
      <c r="DR61" s="311"/>
    </row>
    <row r="62" spans="1:122" ht="12" customHeight="1">
      <c r="A62" s="346"/>
      <c r="B62" s="316"/>
      <c r="C62" s="313"/>
      <c r="D62" s="22"/>
      <c r="E62" s="279" t="str">
        <f>Matrix!$AD$3</f>
        <v>Cl, AR, EP, DF</v>
      </c>
      <c r="F62" s="280"/>
      <c r="G62" s="281"/>
      <c r="H62" s="22"/>
      <c r="I62" s="22"/>
      <c r="J62" s="22"/>
      <c r="K62" s="279" t="str">
        <f>Matrix!$AD$4</f>
        <v>Cl, AR, EP, DF</v>
      </c>
      <c r="L62" s="280"/>
      <c r="M62" s="281"/>
      <c r="N62" s="12"/>
      <c r="O62" s="45"/>
      <c r="P62" s="12"/>
      <c r="Q62" s="279" t="str">
        <f>Matrix!$AD$5</f>
        <v>Cl, AR, EP, DF</v>
      </c>
      <c r="R62" s="280"/>
      <c r="S62" s="281"/>
      <c r="T62" s="22"/>
      <c r="U62" s="22"/>
      <c r="V62" s="22"/>
      <c r="W62" s="22"/>
      <c r="X62" s="22"/>
      <c r="Y62" s="22"/>
      <c r="Z62" s="22"/>
      <c r="AA62" s="279" t="str">
        <f>Matrix!$AD$6</f>
        <v>Cl, AR, EP, DF</v>
      </c>
      <c r="AB62" s="280"/>
      <c r="AC62" s="281"/>
      <c r="AD62" s="22"/>
      <c r="AE62" s="45"/>
      <c r="AF62" s="22"/>
      <c r="AG62" s="279" t="str">
        <f>Matrix!$AD$7</f>
        <v>Cl, AR, EP, DF</v>
      </c>
      <c r="AH62" s="280"/>
      <c r="AI62" s="281"/>
      <c r="AJ62" s="12"/>
      <c r="AK62" s="22"/>
      <c r="AL62" s="22"/>
      <c r="AM62" s="22"/>
      <c r="AN62" s="22"/>
      <c r="AO62" s="22"/>
      <c r="AP62" s="22"/>
      <c r="AQ62" s="279" t="str">
        <f>Matrix!$AD$8</f>
        <v>Cl, AR, EP, DF</v>
      </c>
      <c r="AR62" s="280"/>
      <c r="AS62" s="281"/>
      <c r="AT62" s="12"/>
      <c r="AU62" s="46"/>
      <c r="AV62" s="22"/>
      <c r="AW62" s="279" t="str">
        <f>Matrix!$AD$9</f>
        <v>Cl, AR, EP, DF</v>
      </c>
      <c r="AX62" s="280"/>
      <c r="AY62" s="281"/>
      <c r="AZ62" s="22"/>
      <c r="BA62" s="22"/>
      <c r="BB62" s="23"/>
      <c r="BC62" s="23"/>
      <c r="BD62" s="22"/>
      <c r="BE62" s="22"/>
      <c r="BF62" s="22"/>
      <c r="BG62" s="279" t="str">
        <f>Matrix!$AD$10</f>
        <v>Cl, AR, EP, DF</v>
      </c>
      <c r="BH62" s="280"/>
      <c r="BI62" s="281"/>
      <c r="BJ62" s="22"/>
      <c r="BK62" s="45"/>
      <c r="BL62" s="22"/>
      <c r="BM62" s="279" t="str">
        <f>Matrix!$AD$11</f>
        <v>Cl, AR, EP, DF</v>
      </c>
      <c r="BN62" s="280"/>
      <c r="BO62" s="281"/>
      <c r="BP62" s="22"/>
      <c r="BQ62" s="46"/>
      <c r="BR62" s="22"/>
      <c r="BS62" s="279" t="str">
        <f>Matrix!$AD$12</f>
        <v>Cl, AR, EP, DF</v>
      </c>
      <c r="BT62" s="280"/>
      <c r="BU62" s="281"/>
      <c r="BV62" s="22"/>
      <c r="BW62" s="50"/>
      <c r="BX62" s="22"/>
      <c r="BY62" s="22"/>
      <c r="BZ62" s="22"/>
      <c r="CA62" s="22"/>
      <c r="CB62" s="22"/>
      <c r="CC62" s="22"/>
      <c r="CD62" s="22"/>
      <c r="CE62" s="22"/>
      <c r="CF62" s="22"/>
      <c r="CG62" s="279" t="str">
        <f>Matrix!$AD$13</f>
        <v>Cl, AR, EP, DF</v>
      </c>
      <c r="CH62" s="280"/>
      <c r="CI62" s="281"/>
      <c r="CJ62" s="12"/>
      <c r="CK62" s="50"/>
      <c r="CL62" s="22"/>
      <c r="CM62" s="279" t="str">
        <f>Matrix!$AD$14</f>
        <v>Cl, AR, EP, DF</v>
      </c>
      <c r="CN62" s="280"/>
      <c r="CO62" s="281"/>
      <c r="CP62" s="22"/>
      <c r="CQ62" s="22"/>
      <c r="CR62" s="22"/>
      <c r="CS62" s="22"/>
      <c r="CT62" s="22"/>
      <c r="CU62" s="22"/>
      <c r="CV62" s="22"/>
      <c r="CW62" s="279" t="str">
        <f>Matrix!$AD$15</f>
        <v>Cl, AR, EP, DF</v>
      </c>
      <c r="CX62" s="280"/>
      <c r="CY62" s="281"/>
      <c r="CZ62" s="12"/>
      <c r="DA62" s="22"/>
      <c r="DB62" s="22"/>
      <c r="DP62" s="311"/>
      <c r="DQ62" s="311"/>
      <c r="DR62" s="311"/>
    </row>
    <row r="63" spans="1:116" ht="12" customHeight="1">
      <c r="A63" s="346"/>
      <c r="B63" s="316"/>
      <c r="C63" s="313"/>
      <c r="D63" s="22"/>
      <c r="E63" s="306" t="str">
        <f>Matrix!$AE$3</f>
        <v>311006,103007,203015,403017,101025,207033,313047,405060</v>
      </c>
      <c r="F63" s="283"/>
      <c r="G63" s="284"/>
      <c r="H63" s="22"/>
      <c r="I63" s="22"/>
      <c r="J63" s="23"/>
      <c r="K63" s="330" t="str">
        <f>Matrix!$AE$4</f>
        <v>101005,311006,103007,403008,111009,413010,213011,203015,403017,100019,101025,312029,207037,206040,307041,213042,213043,312050,312052,213061,313065, 103007</v>
      </c>
      <c r="L63" s="283"/>
      <c r="M63" s="284"/>
      <c r="N63" s="22"/>
      <c r="O63" s="45"/>
      <c r="P63" s="28"/>
      <c r="Q63" s="306" t="str">
        <f>Matrix!$AE$5</f>
        <v>101005,311006,103007,403008,111009,413010,213011,203015,413016,403017,100019,111027,312028,312029,207037,206040,307041,213042,213043,312050,312052,313065</v>
      </c>
      <c r="R63" s="283"/>
      <c r="S63" s="284"/>
      <c r="T63" s="22"/>
      <c r="U63" s="22"/>
      <c r="V63" s="22"/>
      <c r="W63" s="22"/>
      <c r="X63" s="22"/>
      <c r="Y63" s="22"/>
      <c r="Z63" s="22"/>
      <c r="AA63" s="306" t="str">
        <f>Matrix!$AE$6</f>
        <v>100019,207037,206040,213061</v>
      </c>
      <c r="AB63" s="283"/>
      <c r="AC63" s="284"/>
      <c r="AD63" s="22"/>
      <c r="AE63" s="45"/>
      <c r="AF63" s="22"/>
      <c r="AG63" s="306" t="str">
        <f>Matrix!$AE$7</f>
        <v>101005,103007,403008,111009,413010,213011,203015,413016,403017,100019,111027,312028,312029,207037,307041,213042,213043,213046,312050,312052,300056,313065</v>
      </c>
      <c r="AH63" s="283"/>
      <c r="AI63" s="284"/>
      <c r="AJ63" s="22"/>
      <c r="AK63" s="22"/>
      <c r="AL63" s="25"/>
      <c r="AM63" s="22"/>
      <c r="AN63" s="22"/>
      <c r="AO63" s="22"/>
      <c r="AP63" s="22"/>
      <c r="AQ63" s="306" t="str">
        <f>Matrix!$AE$8</f>
        <v>100019,207037</v>
      </c>
      <c r="AR63" s="283"/>
      <c r="AS63" s="284"/>
      <c r="AT63" s="28"/>
      <c r="AU63" s="46"/>
      <c r="AV63" s="22"/>
      <c r="AW63" s="306" t="str">
        <f>Matrix!$AE$9</f>
        <v>100019,111027,312028,312029,207037</v>
      </c>
      <c r="AX63" s="283"/>
      <c r="AY63" s="284"/>
      <c r="AZ63" s="22"/>
      <c r="BA63" s="22"/>
      <c r="BB63" s="22"/>
      <c r="BC63" s="22"/>
      <c r="BD63" s="22"/>
      <c r="BE63" s="22"/>
      <c r="BF63" s="22"/>
      <c r="BG63" s="306" t="str">
        <f>Matrix!$AE$10</f>
        <v>100019,207037</v>
      </c>
      <c r="BH63" s="283"/>
      <c r="BI63" s="284"/>
      <c r="BJ63" s="22"/>
      <c r="BK63" s="45"/>
      <c r="BL63" s="22"/>
      <c r="BM63" s="306" t="str">
        <f>Matrix!$AE$11</f>
        <v>100019,112036,207037</v>
      </c>
      <c r="BN63" s="283"/>
      <c r="BO63" s="284"/>
      <c r="BP63" s="22"/>
      <c r="BQ63" s="46"/>
      <c r="BR63" s="22"/>
      <c r="BS63" s="306" t="str">
        <f>Matrix!$AE$12</f>
        <v>112036</v>
      </c>
      <c r="BT63" s="283"/>
      <c r="BU63" s="284"/>
      <c r="BV63" s="22"/>
      <c r="BW63" s="50"/>
      <c r="BX63" s="22"/>
      <c r="BY63" s="22"/>
      <c r="BZ63" s="22"/>
      <c r="CA63" s="22"/>
      <c r="CB63" s="22"/>
      <c r="CC63" s="22"/>
      <c r="CD63" s="22"/>
      <c r="CE63" s="22"/>
      <c r="CF63" s="22"/>
      <c r="CG63" s="306" t="str">
        <f>Matrix!$AE$13</f>
        <v>308034,300035,308048,313057</v>
      </c>
      <c r="CH63" s="283"/>
      <c r="CI63" s="284"/>
      <c r="CJ63" s="12"/>
      <c r="CK63" s="50"/>
      <c r="CL63" s="22"/>
      <c r="CM63" s="306">
        <f>Matrix!$AE$14</f>
        <v>0</v>
      </c>
      <c r="CN63" s="283"/>
      <c r="CO63" s="284"/>
      <c r="CP63" s="22"/>
      <c r="CQ63" s="22"/>
      <c r="CR63" s="22"/>
      <c r="CS63" s="22"/>
      <c r="CT63" s="22"/>
      <c r="CU63" s="22"/>
      <c r="CV63" s="22"/>
      <c r="CW63" s="306" t="str">
        <f>Matrix!$AE$15</f>
        <v>312029</v>
      </c>
      <c r="CX63" s="283"/>
      <c r="CY63" s="284"/>
      <c r="CZ63" s="12"/>
      <c r="DA63" s="22"/>
      <c r="DB63" s="22"/>
      <c r="DF63"/>
      <c r="DG63"/>
      <c r="DH63"/>
      <c r="DI63"/>
      <c r="DJ63"/>
      <c r="DK63"/>
      <c r="DL63"/>
    </row>
    <row r="64" spans="1:116" ht="12" customHeight="1" thickBot="1">
      <c r="A64" s="346"/>
      <c r="B64" s="316"/>
      <c r="C64" s="313"/>
      <c r="D64" s="22"/>
      <c r="E64" s="307">
        <f>Matrix!$AF$3</f>
        <v>0</v>
      </c>
      <c r="F64" s="286"/>
      <c r="G64" s="287"/>
      <c r="H64" s="22"/>
      <c r="I64" s="22"/>
      <c r="J64" s="23"/>
      <c r="K64" s="308">
        <f>Matrix!$AF$4</f>
        <v>0</v>
      </c>
      <c r="L64" s="320"/>
      <c r="M64" s="321"/>
      <c r="N64" s="22"/>
      <c r="O64" s="45"/>
      <c r="P64" s="12"/>
      <c r="Q64" s="307">
        <f>Matrix!$AF$5</f>
        <v>0</v>
      </c>
      <c r="R64" s="286"/>
      <c r="S64" s="287"/>
      <c r="T64" s="22"/>
      <c r="U64" s="22"/>
      <c r="V64" s="22"/>
      <c r="W64" s="22"/>
      <c r="X64" s="22"/>
      <c r="Y64" s="22"/>
      <c r="Z64" s="22"/>
      <c r="AA64" s="307">
        <f>Matrix!$AF$6</f>
        <v>0</v>
      </c>
      <c r="AB64" s="286"/>
      <c r="AC64" s="287"/>
      <c r="AD64" s="22"/>
      <c r="AE64" s="45"/>
      <c r="AF64" s="22"/>
      <c r="AG64" s="308">
        <f>Matrix!$AF$7</f>
        <v>0</v>
      </c>
      <c r="AH64" s="286"/>
      <c r="AI64" s="287"/>
      <c r="AJ64" s="22"/>
      <c r="AK64" s="22"/>
      <c r="AL64" s="23"/>
      <c r="AM64" s="22"/>
      <c r="AN64" s="22"/>
      <c r="AO64" s="22"/>
      <c r="AP64" s="22"/>
      <c r="AQ64" s="308">
        <f>Matrix!$AF$8</f>
        <v>0</v>
      </c>
      <c r="AR64" s="286"/>
      <c r="AS64" s="287"/>
      <c r="AT64" s="12"/>
      <c r="AU64" s="46"/>
      <c r="AV64" s="22"/>
      <c r="AW64" s="307">
        <f>Matrix!$AF$9</f>
        <v>0</v>
      </c>
      <c r="AX64" s="286"/>
      <c r="AY64" s="287"/>
      <c r="AZ64" s="22"/>
      <c r="BA64" s="25"/>
      <c r="BB64" s="22"/>
      <c r="BC64" s="22"/>
      <c r="BD64" s="22"/>
      <c r="BE64" s="22"/>
      <c r="BF64" s="22"/>
      <c r="BG64" s="307">
        <f>Matrix!$AF$10</f>
        <v>0</v>
      </c>
      <c r="BH64" s="286"/>
      <c r="BI64" s="287"/>
      <c r="BJ64" s="22"/>
      <c r="BK64" s="45"/>
      <c r="BL64" s="22"/>
      <c r="BM64" s="307">
        <f>Matrix!$AF$11</f>
        <v>0</v>
      </c>
      <c r="BN64" s="286"/>
      <c r="BO64" s="287"/>
      <c r="BP64" s="22"/>
      <c r="BQ64" s="46"/>
      <c r="BR64" s="22"/>
      <c r="BS64" s="307">
        <f>Matrix!$AF$12</f>
        <v>0</v>
      </c>
      <c r="BT64" s="286"/>
      <c r="BU64" s="287"/>
      <c r="BV64" s="22"/>
      <c r="BW64" s="50"/>
      <c r="BX64" s="22"/>
      <c r="BY64" s="22"/>
      <c r="BZ64" s="22"/>
      <c r="CA64" s="22"/>
      <c r="CB64" s="22"/>
      <c r="CC64" s="22"/>
      <c r="CD64" s="22"/>
      <c r="CE64" s="22"/>
      <c r="CF64" s="22"/>
      <c r="CG64" s="307">
        <f>Matrix!$AF$13</f>
        <v>0</v>
      </c>
      <c r="CH64" s="286"/>
      <c r="CI64" s="287"/>
      <c r="CJ64" s="12"/>
      <c r="CK64" s="50"/>
      <c r="CL64" s="22"/>
      <c r="CM64" s="307">
        <f>Matrix!$AF$14</f>
        <v>0</v>
      </c>
      <c r="CN64" s="286"/>
      <c r="CO64" s="287"/>
      <c r="CP64" s="22"/>
      <c r="CQ64" s="22"/>
      <c r="CR64" s="22"/>
      <c r="CS64" s="22"/>
      <c r="CT64" s="22"/>
      <c r="CU64" s="22"/>
      <c r="CV64" s="22"/>
      <c r="CW64" s="307">
        <f>Matrix!$AF$15</f>
        <v>0</v>
      </c>
      <c r="CX64" s="286"/>
      <c r="CY64" s="287"/>
      <c r="CZ64" s="12"/>
      <c r="DA64" s="22"/>
      <c r="DB64" s="22"/>
      <c r="DF64"/>
      <c r="DG64"/>
      <c r="DH64"/>
      <c r="DI64"/>
      <c r="DJ64"/>
      <c r="DK64"/>
      <c r="DL64"/>
    </row>
    <row r="65" spans="1:115" ht="12" customHeight="1" thickBot="1">
      <c r="A65" s="346"/>
      <c r="B65" s="316"/>
      <c r="C65" s="314"/>
      <c r="D65" s="22"/>
      <c r="E65" s="22"/>
      <c r="F65" s="22"/>
      <c r="G65" s="22"/>
      <c r="H65" s="22"/>
      <c r="I65" s="22"/>
      <c r="J65" s="23"/>
      <c r="K65" s="23"/>
      <c r="L65" s="23"/>
      <c r="M65" s="12"/>
      <c r="N65" s="22"/>
      <c r="O65" s="45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45"/>
      <c r="AF65" s="22"/>
      <c r="AG65" s="23"/>
      <c r="AH65" s="12"/>
      <c r="AI65" s="12"/>
      <c r="AJ65" s="22"/>
      <c r="AK65" s="22"/>
      <c r="AL65" s="23"/>
      <c r="AM65" s="12"/>
      <c r="AN65" s="12"/>
      <c r="AO65" s="12"/>
      <c r="AP65" s="22"/>
      <c r="AQ65" s="22"/>
      <c r="AR65" s="22"/>
      <c r="AS65" s="22"/>
      <c r="AT65" s="22"/>
      <c r="AU65" s="46"/>
      <c r="AV65" s="22"/>
      <c r="AW65" s="22"/>
      <c r="AX65" s="22"/>
      <c r="AY65" s="22"/>
      <c r="AZ65" s="22"/>
      <c r="BA65" s="23"/>
      <c r="BB65" s="22"/>
      <c r="BC65" s="22"/>
      <c r="BD65" s="22"/>
      <c r="BE65" s="22"/>
      <c r="BF65" s="22"/>
      <c r="BG65" s="22"/>
      <c r="BH65" s="22"/>
      <c r="BI65" s="22"/>
      <c r="BJ65" s="22"/>
      <c r="BK65" s="45"/>
      <c r="BL65" s="22"/>
      <c r="BM65" s="22"/>
      <c r="BN65" s="22"/>
      <c r="BO65" s="22"/>
      <c r="BP65" s="22"/>
      <c r="BQ65" s="46"/>
      <c r="BR65" s="22"/>
      <c r="BS65" s="22"/>
      <c r="BT65" s="22"/>
      <c r="BU65" s="22"/>
      <c r="BV65" s="22"/>
      <c r="BW65" s="50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50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I65" s="311"/>
      <c r="DJ65" s="311"/>
      <c r="DK65" s="311"/>
    </row>
    <row r="66" spans="1:126" ht="12" customHeight="1">
      <c r="A66" s="346"/>
      <c r="B66" s="309" t="s">
        <v>723</v>
      </c>
      <c r="C66" s="317" t="s">
        <v>494</v>
      </c>
      <c r="D66" s="22"/>
      <c r="E66" s="22"/>
      <c r="F66" s="24"/>
      <c r="G66" s="12"/>
      <c r="H66" s="12"/>
      <c r="I66" s="12"/>
      <c r="J66" s="22"/>
      <c r="K66" s="22"/>
      <c r="L66" s="23"/>
      <c r="M66" s="12"/>
      <c r="N66" s="12"/>
      <c r="O66" s="45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45"/>
      <c r="AF66" s="22"/>
      <c r="AG66" s="23"/>
      <c r="AH66" s="22"/>
      <c r="AI66" s="22"/>
      <c r="AJ66" s="22"/>
      <c r="AK66" s="22"/>
      <c r="AL66" s="23"/>
      <c r="AM66" s="22"/>
      <c r="AN66" s="22"/>
      <c r="AO66" s="22"/>
      <c r="AP66" s="22"/>
      <c r="AQ66" s="22"/>
      <c r="AR66" s="22"/>
      <c r="AS66" s="22"/>
      <c r="AT66" s="22"/>
      <c r="AU66" s="46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45"/>
      <c r="BL66" s="22"/>
      <c r="BM66" s="22"/>
      <c r="BN66" s="22"/>
      <c r="BO66" s="22"/>
      <c r="BP66" s="22"/>
      <c r="BQ66" s="46"/>
      <c r="BR66" s="22"/>
      <c r="BS66" s="22"/>
      <c r="BT66" s="22"/>
      <c r="BU66" s="22"/>
      <c r="BV66" s="22"/>
      <c r="BW66" s="50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50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I66" s="311"/>
      <c r="DJ66" s="311"/>
      <c r="DK66" s="311"/>
      <c r="DM66"/>
      <c r="DN66"/>
      <c r="DO66"/>
      <c r="DP66"/>
      <c r="DQ66"/>
      <c r="DR66"/>
      <c r="DS66"/>
      <c r="DT66"/>
      <c r="DU66"/>
      <c r="DV66"/>
    </row>
    <row r="67" spans="1:126" ht="12" customHeight="1" thickBot="1">
      <c r="A67" s="346"/>
      <c r="B67" s="310"/>
      <c r="C67" s="318"/>
      <c r="D67" s="25"/>
      <c r="E67" s="22"/>
      <c r="F67" s="22"/>
      <c r="G67" s="25"/>
      <c r="H67" s="44" t="str">
        <f>Matrix!$AG$3</f>
        <v>G010</v>
      </c>
      <c r="I67" s="12"/>
      <c r="J67" s="22"/>
      <c r="K67" s="22"/>
      <c r="L67" s="23"/>
      <c r="M67" s="23"/>
      <c r="N67" s="44" t="str">
        <f>Matrix!$AG$4</f>
        <v>G020</v>
      </c>
      <c r="O67" s="45"/>
      <c r="P67" s="27"/>
      <c r="Q67" s="14"/>
      <c r="R67" s="12"/>
      <c r="S67" s="22"/>
      <c r="T67" s="24"/>
      <c r="U67" s="12"/>
      <c r="V67" s="12"/>
      <c r="W67" s="12"/>
      <c r="X67" s="12"/>
      <c r="Y67" s="12"/>
      <c r="Z67" s="12"/>
      <c r="AA67" s="25"/>
      <c r="AB67" s="22"/>
      <c r="AC67" s="22"/>
      <c r="AD67" s="47" t="str">
        <f>Matrix!$AG$5</f>
        <v>G030</v>
      </c>
      <c r="AE67" s="45"/>
      <c r="AF67" s="22"/>
      <c r="AG67" s="23"/>
      <c r="AH67" s="25"/>
      <c r="AI67" s="22"/>
      <c r="AJ67" s="22"/>
      <c r="AK67" s="22"/>
      <c r="AL67" s="23"/>
      <c r="AM67" s="25"/>
      <c r="AN67" s="22"/>
      <c r="AO67" s="22"/>
      <c r="AP67" s="22"/>
      <c r="AQ67" s="22"/>
      <c r="AR67" s="25"/>
      <c r="AS67" s="22"/>
      <c r="AT67" s="47" t="str">
        <f>Matrix!$AG$6</f>
        <v>G040</v>
      </c>
      <c r="AU67" s="46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47" t="str">
        <f>Matrix!$AG$7</f>
        <v>G050</v>
      </c>
      <c r="BK67" s="45"/>
      <c r="BL67" s="22"/>
      <c r="BM67" s="22"/>
      <c r="BN67" s="22"/>
      <c r="BO67" s="22"/>
      <c r="BP67" s="22"/>
      <c r="BQ67" s="46"/>
      <c r="BR67" s="22"/>
      <c r="BS67" s="47" t="str">
        <f>Matrix!$AG$8</f>
        <v>G060</v>
      </c>
      <c r="BT67" s="22"/>
      <c r="BU67" s="22"/>
      <c r="BV67" s="22"/>
      <c r="BW67" s="50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47" t="str">
        <f>Matrix!$AG$9</f>
        <v>G070</v>
      </c>
      <c r="CK67" s="50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M67"/>
      <c r="DN67"/>
      <c r="DO67"/>
      <c r="DP67"/>
      <c r="DQ67"/>
      <c r="DR67"/>
      <c r="DS67"/>
      <c r="DT67"/>
      <c r="DU67"/>
      <c r="DV67"/>
    </row>
    <row r="68" spans="1:126" ht="12" customHeight="1">
      <c r="A68" s="346"/>
      <c r="B68" s="310"/>
      <c r="C68" s="318"/>
      <c r="D68" s="23"/>
      <c r="E68" s="23"/>
      <c r="F68" s="23"/>
      <c r="G68" s="23"/>
      <c r="H68" s="273" t="str">
        <f>Matrix!$AH$3</f>
        <v>First project initiative</v>
      </c>
      <c r="I68" s="274"/>
      <c r="J68" s="275"/>
      <c r="K68" s="12"/>
      <c r="L68" s="12"/>
      <c r="M68" s="12"/>
      <c r="N68" s="273" t="str">
        <f>Matrix!$AH$4</f>
        <v>Design start-up decision </v>
      </c>
      <c r="O68" s="274"/>
      <c r="P68" s="275"/>
      <c r="Q68" s="12"/>
      <c r="R68" s="12"/>
      <c r="S68" s="22"/>
      <c r="T68" s="22"/>
      <c r="U68" s="25"/>
      <c r="V68" s="12"/>
      <c r="W68" s="12"/>
      <c r="X68" s="12"/>
      <c r="Y68" s="12"/>
      <c r="Z68" s="12"/>
      <c r="AA68" s="12"/>
      <c r="AB68" s="12"/>
      <c r="AC68" s="12"/>
      <c r="AD68" s="273" t="str">
        <f>Matrix!$AH$5</f>
        <v>Pre-design decisions </v>
      </c>
      <c r="AE68" s="274"/>
      <c r="AF68" s="275"/>
      <c r="AG68" s="22"/>
      <c r="AH68" s="23"/>
      <c r="AI68" s="23"/>
      <c r="AJ68" s="22"/>
      <c r="AK68" s="22"/>
      <c r="AL68" s="22"/>
      <c r="AM68" s="23"/>
      <c r="AN68" s="23"/>
      <c r="AO68" s="23"/>
      <c r="AP68" s="22"/>
      <c r="AQ68" s="22"/>
      <c r="AR68" s="23"/>
      <c r="AS68" s="23"/>
      <c r="AT68" s="273" t="str">
        <f>Matrix!$AH$6</f>
        <v>Concept design'decisions</v>
      </c>
      <c r="AU68" s="274"/>
      <c r="AV68" s="275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73" t="str">
        <f>Matrix!$AH$7</f>
        <v>Definitive design decisions
</v>
      </c>
      <c r="BK68" s="274"/>
      <c r="BL68" s="275"/>
      <c r="BM68" s="22"/>
      <c r="BN68" s="22"/>
      <c r="BO68" s="22"/>
      <c r="BP68" s="22"/>
      <c r="BQ68" s="46"/>
      <c r="BR68" s="22"/>
      <c r="BS68" s="273" t="str">
        <f>Matrix!$AH$8</f>
        <v>Buildings contract decisions</v>
      </c>
      <c r="BT68" s="274"/>
      <c r="BU68" s="275"/>
      <c r="BV68" s="22"/>
      <c r="BW68" s="50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73" t="str">
        <f>Matrix!$AH$9</f>
        <v>Building use/rent decisions</v>
      </c>
      <c r="CK68" s="274"/>
      <c r="CL68" s="275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M68"/>
      <c r="DN68"/>
      <c r="DO68"/>
      <c r="DP68"/>
      <c r="DQ68"/>
      <c r="DR68"/>
      <c r="DS68"/>
      <c r="DT68"/>
      <c r="DU68"/>
      <c r="DV68"/>
    </row>
    <row r="69" spans="1:126" ht="12" customHeight="1" thickBot="1">
      <c r="A69" s="346"/>
      <c r="B69" s="310"/>
      <c r="C69" s="318"/>
      <c r="D69" s="23"/>
      <c r="E69" s="23"/>
      <c r="F69" s="23"/>
      <c r="G69" s="23"/>
      <c r="H69" s="276"/>
      <c r="I69" s="277"/>
      <c r="J69" s="278"/>
      <c r="K69" s="23"/>
      <c r="L69" s="23"/>
      <c r="M69" s="23"/>
      <c r="N69" s="276"/>
      <c r="O69" s="277"/>
      <c r="P69" s="278"/>
      <c r="Q69" s="12"/>
      <c r="R69" s="12"/>
      <c r="S69" s="23"/>
      <c r="T69" s="23"/>
      <c r="U69" s="23"/>
      <c r="V69" s="12"/>
      <c r="W69" s="12"/>
      <c r="X69" s="12"/>
      <c r="Y69" s="12"/>
      <c r="Z69" s="12"/>
      <c r="AA69" s="12"/>
      <c r="AB69" s="12"/>
      <c r="AC69" s="12"/>
      <c r="AD69" s="276"/>
      <c r="AE69" s="277"/>
      <c r="AF69" s="278"/>
      <c r="AG69" s="22"/>
      <c r="AH69" s="23"/>
      <c r="AI69" s="23"/>
      <c r="AJ69" s="22"/>
      <c r="AK69" s="22"/>
      <c r="AL69" s="22"/>
      <c r="AM69" s="23"/>
      <c r="AN69" s="23"/>
      <c r="AO69" s="23"/>
      <c r="AP69" s="22"/>
      <c r="AQ69" s="22"/>
      <c r="AR69" s="23"/>
      <c r="AS69" s="23"/>
      <c r="AT69" s="276"/>
      <c r="AU69" s="277"/>
      <c r="AV69" s="278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76"/>
      <c r="BK69" s="277"/>
      <c r="BL69" s="278"/>
      <c r="BM69" s="22"/>
      <c r="BN69" s="22"/>
      <c r="BO69" s="22"/>
      <c r="BP69" s="22"/>
      <c r="BQ69" s="46"/>
      <c r="BR69" s="22"/>
      <c r="BS69" s="276"/>
      <c r="BT69" s="277"/>
      <c r="BU69" s="278"/>
      <c r="BV69" s="22"/>
      <c r="BW69" s="50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76"/>
      <c r="CK69" s="277"/>
      <c r="CL69" s="278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M69"/>
      <c r="DN69"/>
      <c r="DO69"/>
      <c r="DP69"/>
      <c r="DQ69"/>
      <c r="DR69"/>
      <c r="DS69"/>
      <c r="DT69"/>
      <c r="DU69"/>
      <c r="DV69"/>
    </row>
    <row r="70" spans="1:126" ht="12" customHeight="1">
      <c r="A70" s="346"/>
      <c r="B70" s="310"/>
      <c r="C70" s="318"/>
      <c r="D70" s="59"/>
      <c r="E70" s="59"/>
      <c r="F70" s="59"/>
      <c r="G70" s="68"/>
      <c r="H70" s="276"/>
      <c r="I70" s="277"/>
      <c r="J70" s="278"/>
      <c r="K70" s="67"/>
      <c r="L70" s="59"/>
      <c r="M70" s="52"/>
      <c r="N70" s="276"/>
      <c r="O70" s="277"/>
      <c r="P70" s="278"/>
      <c r="Q70" s="52"/>
      <c r="R70" s="52"/>
      <c r="S70" s="59"/>
      <c r="T70" s="59"/>
      <c r="U70" s="59"/>
      <c r="V70" s="59"/>
      <c r="W70" s="59"/>
      <c r="X70" s="59"/>
      <c r="Y70" s="59"/>
      <c r="Z70" s="59"/>
      <c r="AA70" s="52"/>
      <c r="AB70" s="52"/>
      <c r="AC70" s="52"/>
      <c r="AD70" s="276"/>
      <c r="AE70" s="277"/>
      <c r="AF70" s="278"/>
      <c r="AG70" s="357">
        <f>Matrix!$K$15</f>
        <v>0</v>
      </c>
      <c r="AH70" s="357"/>
      <c r="AI70" s="357"/>
      <c r="AJ70" s="58"/>
      <c r="AK70" s="58"/>
      <c r="AL70" s="58"/>
      <c r="AM70" s="59"/>
      <c r="AN70" s="59"/>
      <c r="AO70" s="59"/>
      <c r="AP70" s="58"/>
      <c r="AQ70" s="58"/>
      <c r="AR70" s="59"/>
      <c r="AS70" s="59"/>
      <c r="AT70" s="276"/>
      <c r="AU70" s="277"/>
      <c r="AV70" s="27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276"/>
      <c r="BK70" s="277"/>
      <c r="BL70" s="278"/>
      <c r="BM70" s="58"/>
      <c r="BN70" s="58"/>
      <c r="BO70" s="58"/>
      <c r="BP70" s="58"/>
      <c r="BQ70" s="60"/>
      <c r="BR70" s="58"/>
      <c r="BS70" s="276"/>
      <c r="BT70" s="277"/>
      <c r="BU70" s="278"/>
      <c r="BV70" s="58"/>
      <c r="BW70" s="61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276"/>
      <c r="CK70" s="277"/>
      <c r="CL70" s="27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74"/>
      <c r="DL70"/>
      <c r="DM70"/>
      <c r="DN70"/>
      <c r="DO70"/>
      <c r="DP70"/>
      <c r="DQ70"/>
      <c r="DR70"/>
      <c r="DS70"/>
      <c r="DT70"/>
      <c r="DU70"/>
      <c r="DV70"/>
    </row>
    <row r="71" spans="1:122" ht="12" customHeight="1" thickBot="1">
      <c r="A71" s="346"/>
      <c r="B71" s="310"/>
      <c r="C71" s="318"/>
      <c r="D71" s="64"/>
      <c r="E71" s="64"/>
      <c r="F71" s="64"/>
      <c r="G71" s="70"/>
      <c r="H71" s="276"/>
      <c r="I71" s="277"/>
      <c r="J71" s="278"/>
      <c r="K71" s="69"/>
      <c r="L71" s="64"/>
      <c r="M71" s="55"/>
      <c r="N71" s="276"/>
      <c r="O71" s="277"/>
      <c r="P71" s="278"/>
      <c r="Q71" s="55"/>
      <c r="R71" s="55"/>
      <c r="S71" s="64"/>
      <c r="T71" s="64"/>
      <c r="U71" s="64"/>
      <c r="V71" s="55"/>
      <c r="W71" s="55"/>
      <c r="X71" s="55"/>
      <c r="Y71" s="55"/>
      <c r="Z71" s="55"/>
      <c r="AA71" s="55"/>
      <c r="AB71" s="55"/>
      <c r="AC71" s="55"/>
      <c r="AD71" s="276"/>
      <c r="AE71" s="277"/>
      <c r="AF71" s="278"/>
      <c r="AG71" s="358">
        <f>Matrix!$L$15</f>
        <v>0</v>
      </c>
      <c r="AH71" s="358"/>
      <c r="AI71" s="358"/>
      <c r="AJ71" s="64"/>
      <c r="AK71" s="63"/>
      <c r="AL71" s="63"/>
      <c r="AM71" s="64"/>
      <c r="AN71" s="64"/>
      <c r="AO71" s="64"/>
      <c r="AP71" s="63"/>
      <c r="AQ71" s="63"/>
      <c r="AR71" s="64"/>
      <c r="AS71" s="64"/>
      <c r="AT71" s="276"/>
      <c r="AU71" s="277"/>
      <c r="AV71" s="278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276"/>
      <c r="BK71" s="277"/>
      <c r="BL71" s="278"/>
      <c r="BM71" s="63"/>
      <c r="BN71" s="63"/>
      <c r="BO71" s="63"/>
      <c r="BP71" s="63"/>
      <c r="BQ71" s="65"/>
      <c r="BR71" s="63"/>
      <c r="BS71" s="276"/>
      <c r="BT71" s="277"/>
      <c r="BU71" s="278"/>
      <c r="BV71" s="63"/>
      <c r="BW71" s="66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276"/>
      <c r="CK71" s="277"/>
      <c r="CL71" s="278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75"/>
      <c r="DP71" s="311"/>
      <c r="DQ71" s="311"/>
      <c r="DR71" s="311"/>
    </row>
    <row r="72" spans="1:122" ht="12" customHeight="1">
      <c r="A72" s="346"/>
      <c r="B72" s="310"/>
      <c r="C72" s="318"/>
      <c r="D72" s="12"/>
      <c r="E72" s="12"/>
      <c r="F72" s="12"/>
      <c r="G72" s="22"/>
      <c r="H72" s="279" t="str">
        <f>Matrix!$AI$3</f>
        <v>Cl, AR, EP, DF</v>
      </c>
      <c r="I72" s="280"/>
      <c r="J72" s="281"/>
      <c r="K72" s="23"/>
      <c r="L72" s="23"/>
      <c r="M72" s="12"/>
      <c r="N72" s="279" t="str">
        <f>Matrix!$AI$4</f>
        <v>Cl, AR, EP, DF</v>
      </c>
      <c r="O72" s="280"/>
      <c r="P72" s="281"/>
      <c r="Q72" s="12"/>
      <c r="R72" s="12"/>
      <c r="S72" s="22"/>
      <c r="T72" s="22"/>
      <c r="U72" s="23"/>
      <c r="V72" s="12"/>
      <c r="W72" s="12"/>
      <c r="X72" s="12"/>
      <c r="Y72" s="12"/>
      <c r="Z72" s="12"/>
      <c r="AA72" s="12"/>
      <c r="AB72" s="12"/>
      <c r="AC72" s="12"/>
      <c r="AD72" s="279" t="str">
        <f>Matrix!$AI$5</f>
        <v>Cl, AR, EP, DF</v>
      </c>
      <c r="AE72" s="280"/>
      <c r="AF72" s="281"/>
      <c r="AG72" s="22"/>
      <c r="AH72" s="22"/>
      <c r="AI72" s="22"/>
      <c r="AJ72" s="12"/>
      <c r="AK72" s="22"/>
      <c r="AL72" s="22"/>
      <c r="AM72" s="22"/>
      <c r="AN72" s="22"/>
      <c r="AO72" s="22"/>
      <c r="AP72" s="22"/>
      <c r="AQ72" s="22"/>
      <c r="AR72" s="22"/>
      <c r="AS72" s="22"/>
      <c r="AT72" s="279" t="str">
        <f>Matrix!$AI$6</f>
        <v>Cl, AR, EP, DF</v>
      </c>
      <c r="AU72" s="280"/>
      <c r="AV72" s="281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79" t="str">
        <f>Matrix!$AI$7</f>
        <v>Cl, AR, EP, DF</v>
      </c>
      <c r="BK72" s="280"/>
      <c r="BL72" s="281"/>
      <c r="BM72" s="22"/>
      <c r="BN72" s="22"/>
      <c r="BO72" s="22"/>
      <c r="BP72" s="22"/>
      <c r="BQ72" s="46"/>
      <c r="BR72" s="22"/>
      <c r="BS72" s="279" t="str">
        <f>Matrix!$AI$8</f>
        <v>Cl, AR, EP, DF</v>
      </c>
      <c r="BT72" s="280"/>
      <c r="BU72" s="281"/>
      <c r="BV72" s="22"/>
      <c r="BW72" s="50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79" t="str">
        <f>Matrix!$AI$9</f>
        <v>Cl, AR, EP, DF</v>
      </c>
      <c r="CK72" s="280"/>
      <c r="CL72" s="281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P72" s="311"/>
      <c r="DQ72" s="311"/>
      <c r="DR72" s="311"/>
    </row>
    <row r="73" spans="1:106" ht="12" customHeight="1">
      <c r="A73" s="346"/>
      <c r="B73" s="310"/>
      <c r="C73" s="318"/>
      <c r="D73" s="12"/>
      <c r="E73" s="12"/>
      <c r="F73" s="12"/>
      <c r="G73" s="22"/>
      <c r="H73" s="306" t="str">
        <f>Matrix!$AJ$3</f>
        <v>103024</v>
      </c>
      <c r="I73" s="283"/>
      <c r="J73" s="284"/>
      <c r="K73" s="12"/>
      <c r="L73" s="12"/>
      <c r="M73" s="22"/>
      <c r="N73" s="306" t="str">
        <f>Matrix!$AJ$4</f>
        <v>111027,405060, 103024, 103007</v>
      </c>
      <c r="O73" s="283"/>
      <c r="P73" s="284"/>
      <c r="Q73" s="28"/>
      <c r="R73" s="28"/>
      <c r="S73" s="22"/>
      <c r="T73" s="22"/>
      <c r="U73" s="23"/>
      <c r="V73" s="23"/>
      <c r="W73" s="23"/>
      <c r="X73" s="23"/>
      <c r="Y73" s="23"/>
      <c r="Z73" s="23"/>
      <c r="AA73" s="28"/>
      <c r="AB73" s="28"/>
      <c r="AC73" s="28"/>
      <c r="AD73" s="306" t="str">
        <f>Matrix!$AJ$5</f>
        <v>111027, 103024</v>
      </c>
      <c r="AE73" s="283"/>
      <c r="AF73" s="284"/>
      <c r="AG73" s="22"/>
      <c r="AH73" s="22"/>
      <c r="AI73" s="22"/>
      <c r="AJ73" s="12"/>
      <c r="AK73" s="22"/>
      <c r="AL73" s="22"/>
      <c r="AM73" s="22"/>
      <c r="AN73" s="22"/>
      <c r="AO73" s="22"/>
      <c r="AP73" s="22"/>
      <c r="AQ73" s="25"/>
      <c r="AR73" s="22"/>
      <c r="AS73" s="22"/>
      <c r="AT73" s="306" t="str">
        <f>Matrix!$AJ$6</f>
        <v>111027, 103024</v>
      </c>
      <c r="AU73" s="283"/>
      <c r="AV73" s="284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306" t="str">
        <f>Matrix!$AJ$7</f>
        <v>111027, 103024</v>
      </c>
      <c r="BK73" s="283"/>
      <c r="BL73" s="284"/>
      <c r="BM73" s="22"/>
      <c r="BN73" s="22"/>
      <c r="BO73" s="22"/>
      <c r="BP73" s="22"/>
      <c r="BQ73" s="46"/>
      <c r="BR73" s="22"/>
      <c r="BS73" s="306" t="str">
        <f>Matrix!$AJ$8</f>
        <v>112036, 103024</v>
      </c>
      <c r="BT73" s="283"/>
      <c r="BU73" s="284"/>
      <c r="BV73" s="22"/>
      <c r="BW73" s="50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306" t="str">
        <f>Matrix!$AJ$9</f>
        <v>103024</v>
      </c>
      <c r="CK73" s="283"/>
      <c r="CL73" s="284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</row>
    <row r="74" spans="1:106" ht="12" customHeight="1" thickBot="1">
      <c r="A74" s="346"/>
      <c r="B74" s="310"/>
      <c r="C74" s="318"/>
      <c r="D74" s="12"/>
      <c r="E74" s="12"/>
      <c r="F74" s="12"/>
      <c r="G74" s="22"/>
      <c r="H74" s="307" t="str">
        <f>Matrix!$AK$3</f>
        <v>T02201</v>
      </c>
      <c r="I74" s="286"/>
      <c r="J74" s="287"/>
      <c r="K74" s="12"/>
      <c r="L74" s="12"/>
      <c r="M74" s="22"/>
      <c r="N74" s="307">
        <f>Matrix!$AK$4</f>
        <v>0</v>
      </c>
      <c r="O74" s="286"/>
      <c r="P74" s="287"/>
      <c r="Q74" s="12"/>
      <c r="R74" s="12"/>
      <c r="S74" s="23"/>
      <c r="T74" s="22"/>
      <c r="U74" s="22"/>
      <c r="V74" s="22"/>
      <c r="W74" s="22"/>
      <c r="X74" s="22"/>
      <c r="Y74" s="22"/>
      <c r="Z74" s="22"/>
      <c r="AA74" s="12"/>
      <c r="AB74" s="12"/>
      <c r="AC74" s="12"/>
      <c r="AD74" s="307">
        <f>Matrix!$AK$5</f>
        <v>0</v>
      </c>
      <c r="AE74" s="286"/>
      <c r="AF74" s="287"/>
      <c r="AG74" s="22"/>
      <c r="AH74" s="22"/>
      <c r="AI74" s="22"/>
      <c r="AJ74" s="12"/>
      <c r="AK74" s="22"/>
      <c r="AL74" s="22"/>
      <c r="AM74" s="22"/>
      <c r="AN74" s="22"/>
      <c r="AO74" s="22"/>
      <c r="AP74" s="22"/>
      <c r="AQ74" s="23"/>
      <c r="AR74" s="22"/>
      <c r="AS74" s="22"/>
      <c r="AT74" s="307">
        <f>Matrix!$AK$6</f>
        <v>0</v>
      </c>
      <c r="AU74" s="286"/>
      <c r="AV74" s="287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307">
        <f>Matrix!$AK$7</f>
        <v>0</v>
      </c>
      <c r="BK74" s="286"/>
      <c r="BL74" s="287"/>
      <c r="BM74" s="22"/>
      <c r="BN74" s="22"/>
      <c r="BO74" s="22"/>
      <c r="BP74" s="22"/>
      <c r="BQ74" s="46"/>
      <c r="BR74" s="22"/>
      <c r="BS74" s="307">
        <f>Matrix!$AK$8</f>
        <v>0</v>
      </c>
      <c r="BT74" s="286"/>
      <c r="BU74" s="287"/>
      <c r="BV74" s="22"/>
      <c r="BW74" s="50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307">
        <f>Matrix!$AK$9</f>
        <v>0</v>
      </c>
      <c r="CK74" s="286"/>
      <c r="CL74" s="287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</row>
    <row r="75" spans="1:106" ht="12" customHeight="1" thickBot="1">
      <c r="A75" s="346"/>
      <c r="B75" s="310"/>
      <c r="C75" s="319"/>
      <c r="D75" s="22"/>
      <c r="E75" s="22"/>
      <c r="F75" s="22"/>
      <c r="G75" s="22"/>
      <c r="H75" s="22"/>
      <c r="I75" s="22"/>
      <c r="J75" s="12"/>
      <c r="K75" s="12"/>
      <c r="L75" s="12"/>
      <c r="M75" s="22"/>
      <c r="N75" s="22"/>
      <c r="O75" s="45"/>
      <c r="P75" s="22"/>
      <c r="Q75" s="22"/>
      <c r="R75" s="22"/>
      <c r="S75" s="23"/>
      <c r="T75" s="23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78"/>
      <c r="AF75" s="22"/>
      <c r="AG75" s="22"/>
      <c r="AH75" s="22"/>
      <c r="AI75" s="22"/>
      <c r="AJ75" s="22"/>
      <c r="AK75" s="22"/>
      <c r="AL75" s="22"/>
      <c r="AM75" s="12"/>
      <c r="AN75" s="12"/>
      <c r="AO75" s="12"/>
      <c r="AP75" s="22"/>
      <c r="AQ75" s="22"/>
      <c r="AR75" s="22"/>
      <c r="AS75" s="22"/>
      <c r="AT75" s="22"/>
      <c r="AU75" s="46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45"/>
      <c r="BL75" s="22"/>
      <c r="BM75" s="22"/>
      <c r="BN75" s="22"/>
      <c r="BO75" s="22"/>
      <c r="BP75" s="22"/>
      <c r="BQ75" s="46"/>
      <c r="BR75" s="22"/>
      <c r="BS75" s="22"/>
      <c r="BT75" s="22"/>
      <c r="BU75" s="22"/>
      <c r="BV75" s="22"/>
      <c r="BW75" s="50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50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</row>
    <row r="76" spans="19:63" ht="12" customHeight="1">
      <c r="S76" s="3"/>
      <c r="T76" s="3"/>
      <c r="AM76" s="3"/>
      <c r="AN76" s="3"/>
      <c r="AO76" s="3"/>
      <c r="BK76" s="30"/>
    </row>
    <row r="77" spans="1:106" ht="50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</row>
    <row r="78" spans="1:106" ht="1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</row>
    <row r="79" spans="1:106" ht="50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</row>
    <row r="80" spans="1:106" ht="12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</row>
    <row r="81" spans="16:63" ht="12" customHeight="1">
      <c r="P81" s="2"/>
      <c r="Q81" s="2"/>
      <c r="R81" s="2"/>
      <c r="T81" s="2"/>
      <c r="U81" s="2"/>
      <c r="V81" s="2"/>
      <c r="W81" s="2"/>
      <c r="X81" s="2"/>
      <c r="Y81" s="2"/>
      <c r="Z81" s="2"/>
      <c r="AB81" s="5"/>
      <c r="BK81" s="31"/>
    </row>
    <row r="82" spans="16:63" ht="12" customHeight="1">
      <c r="P82" s="2"/>
      <c r="Q82" s="2"/>
      <c r="R82" s="2"/>
      <c r="T82" s="2"/>
      <c r="U82" s="2"/>
      <c r="V82" s="2"/>
      <c r="W82" s="2"/>
      <c r="X82" s="2"/>
      <c r="Y82" s="2"/>
      <c r="Z82" s="2"/>
      <c r="AB82" s="2"/>
      <c r="AC82" s="2"/>
      <c r="AD82" s="2"/>
      <c r="AZ82" s="5"/>
      <c r="BK82" s="31"/>
    </row>
    <row r="83" spans="16:63" ht="12" customHeight="1">
      <c r="P83" s="2"/>
      <c r="Q83" s="2"/>
      <c r="R83" s="2"/>
      <c r="T83" s="3"/>
      <c r="U83" s="3"/>
      <c r="V83" s="3"/>
      <c r="W83" s="3"/>
      <c r="X83" s="3"/>
      <c r="Y83" s="3"/>
      <c r="Z83" s="3"/>
      <c r="AB83" s="2"/>
      <c r="AC83" s="2"/>
      <c r="AD83" s="2"/>
      <c r="AZ83" s="2"/>
      <c r="BA83" s="2"/>
      <c r="BB83" s="2"/>
      <c r="BC83" s="2"/>
      <c r="BD83" s="2"/>
      <c r="BK83" s="31"/>
    </row>
    <row r="84" spans="16:63" ht="12" customHeight="1">
      <c r="P84" s="2"/>
      <c r="Q84" s="2"/>
      <c r="R84" s="2"/>
      <c r="T84" s="3"/>
      <c r="U84" s="3"/>
      <c r="V84" s="3"/>
      <c r="W84" s="3"/>
      <c r="X84" s="3"/>
      <c r="Y84" s="3"/>
      <c r="Z84" s="3"/>
      <c r="AB84" s="2"/>
      <c r="AC84" s="2"/>
      <c r="AD84" s="2"/>
      <c r="AE84" s="5"/>
      <c r="AH84" s="5"/>
      <c r="AZ84" s="2"/>
      <c r="BA84" s="2"/>
      <c r="BB84" s="2"/>
      <c r="BC84" s="2"/>
      <c r="BD84" s="2"/>
      <c r="BK84" s="31"/>
    </row>
    <row r="85" spans="16:63" ht="12" customHeight="1">
      <c r="P85" s="3"/>
      <c r="Q85" s="3"/>
      <c r="R85" s="3"/>
      <c r="T85" s="3"/>
      <c r="U85" s="3"/>
      <c r="V85" s="3"/>
      <c r="W85" s="3"/>
      <c r="X85" s="3"/>
      <c r="Y85" s="3"/>
      <c r="Z85" s="3"/>
      <c r="AB85" s="2"/>
      <c r="AC85" s="2"/>
      <c r="AD85" s="2"/>
      <c r="AE85" s="15"/>
      <c r="AF85" s="2"/>
      <c r="AG85" s="2"/>
      <c r="AH85" s="2"/>
      <c r="AI85" s="2"/>
      <c r="AJ85" s="2"/>
      <c r="AZ85" s="2"/>
      <c r="BA85" s="2"/>
      <c r="BB85" s="2"/>
      <c r="BC85" s="2"/>
      <c r="BD85" s="2"/>
      <c r="BH85" s="5"/>
      <c r="BK85" s="31"/>
    </row>
    <row r="86" spans="16:63" ht="12" customHeight="1">
      <c r="P86" s="3"/>
      <c r="Q86" s="3"/>
      <c r="R86" s="3"/>
      <c r="AB86" s="3"/>
      <c r="AC86" s="3"/>
      <c r="AD86" s="3"/>
      <c r="AE86" s="15"/>
      <c r="AF86" s="2"/>
      <c r="AG86" s="2"/>
      <c r="AH86" s="2"/>
      <c r="AI86" s="2"/>
      <c r="AJ86" s="2"/>
      <c r="AZ86" s="2"/>
      <c r="BA86" s="2"/>
      <c r="BB86" s="2"/>
      <c r="BC86" s="2"/>
      <c r="BD86" s="2"/>
      <c r="BH86" s="2"/>
      <c r="BI86" s="2"/>
      <c r="BJ86" s="2"/>
      <c r="BK86" s="31"/>
    </row>
    <row r="87" spans="16:63" ht="12" customHeight="1">
      <c r="P87" s="3"/>
      <c r="Q87" s="3"/>
      <c r="R87" s="3"/>
      <c r="V87" s="5"/>
      <c r="W87" s="5"/>
      <c r="X87" s="5"/>
      <c r="Y87" s="5"/>
      <c r="Z87" s="5"/>
      <c r="AB87" s="7"/>
      <c r="AC87" s="3"/>
      <c r="AD87" s="3"/>
      <c r="AE87" s="15"/>
      <c r="AF87" s="2"/>
      <c r="AG87" s="2"/>
      <c r="AH87" s="2"/>
      <c r="AI87" s="2"/>
      <c r="AJ87" s="2"/>
      <c r="AZ87" s="2"/>
      <c r="BA87" s="2"/>
      <c r="BB87" s="2"/>
      <c r="BC87" s="2"/>
      <c r="BD87" s="2"/>
      <c r="BH87" s="2"/>
      <c r="BI87" s="2"/>
      <c r="BJ87" s="2"/>
      <c r="BK87" s="31"/>
    </row>
    <row r="88" spans="22:63" ht="12" customHeight="1">
      <c r="V88" s="2"/>
      <c r="W88" s="2"/>
      <c r="X88" s="2"/>
      <c r="Y88" s="2"/>
      <c r="Z88" s="2"/>
      <c r="AA88" s="2"/>
      <c r="AB88" s="2"/>
      <c r="AC88" s="2"/>
      <c r="AD88" s="2"/>
      <c r="AE88" s="15"/>
      <c r="AF88" s="2"/>
      <c r="AG88" s="2"/>
      <c r="AH88" s="2"/>
      <c r="AI88" s="2"/>
      <c r="AJ88" s="2"/>
      <c r="AZ88" s="2"/>
      <c r="BA88" s="2"/>
      <c r="BB88" s="2"/>
      <c r="BC88" s="2"/>
      <c r="BD88" s="2"/>
      <c r="BH88" s="2"/>
      <c r="BI88" s="2"/>
      <c r="BJ88" s="2"/>
      <c r="BK88" s="31"/>
    </row>
    <row r="89" spans="22:63" ht="12" customHeight="1">
      <c r="V89" s="2"/>
      <c r="W89" s="2"/>
      <c r="X89" s="2"/>
      <c r="Y89" s="2"/>
      <c r="Z89" s="2"/>
      <c r="AA89" s="2"/>
      <c r="AB89" s="2"/>
      <c r="AC89" s="3"/>
      <c r="AD89" s="3"/>
      <c r="AE89" s="11"/>
      <c r="AF89" s="3"/>
      <c r="AG89" s="3"/>
      <c r="AH89" s="3"/>
      <c r="AI89" s="3"/>
      <c r="AJ89" s="3"/>
      <c r="AZ89" s="2"/>
      <c r="BA89" s="2"/>
      <c r="BB89" s="2"/>
      <c r="BC89" s="2"/>
      <c r="BD89" s="2"/>
      <c r="BH89" s="2"/>
      <c r="BI89" s="2"/>
      <c r="BJ89" s="2"/>
      <c r="BK89" s="31"/>
    </row>
    <row r="90" spans="20:63" ht="12" customHeight="1">
      <c r="T90" s="5"/>
      <c r="V90" s="2"/>
      <c r="W90" s="2"/>
      <c r="X90" s="2"/>
      <c r="Y90" s="2"/>
      <c r="Z90" s="2"/>
      <c r="AA90" s="2"/>
      <c r="AB90" s="2"/>
      <c r="AC90" s="7"/>
      <c r="AD90" s="7"/>
      <c r="AE90" s="13"/>
      <c r="AF90" s="3"/>
      <c r="AG90" s="3"/>
      <c r="AH90" s="3"/>
      <c r="AI90" s="3"/>
      <c r="AJ90" s="3"/>
      <c r="AN90" s="5"/>
      <c r="AZ90" s="3"/>
      <c r="BA90" s="3"/>
      <c r="BB90" s="3"/>
      <c r="BC90" s="3"/>
      <c r="BD90" s="3"/>
      <c r="BH90" s="3"/>
      <c r="BI90" s="3"/>
      <c r="BJ90" s="3"/>
      <c r="BK90" s="31"/>
    </row>
    <row r="91" spans="20:63" ht="12" customHeight="1">
      <c r="T91" s="2"/>
      <c r="U91" s="2"/>
      <c r="V91" s="2"/>
      <c r="W91" s="2"/>
      <c r="X91" s="2"/>
      <c r="Y91" s="2"/>
      <c r="Z91" s="2"/>
      <c r="AA91" s="2"/>
      <c r="AB91" s="2"/>
      <c r="AC91" s="3"/>
      <c r="AD91" s="3"/>
      <c r="AE91" s="11"/>
      <c r="AF91" s="3"/>
      <c r="AG91" s="3"/>
      <c r="AH91" s="2"/>
      <c r="AI91" s="3"/>
      <c r="AJ91" s="3"/>
      <c r="AN91" s="2"/>
      <c r="AO91" s="2"/>
      <c r="AP91" s="2"/>
      <c r="AZ91" s="3"/>
      <c r="BA91" s="3"/>
      <c r="BB91" s="3"/>
      <c r="BC91" s="3"/>
      <c r="BD91" s="3"/>
      <c r="BH91" s="3"/>
      <c r="BI91" s="3"/>
      <c r="BJ91" s="3"/>
      <c r="BK91" s="31"/>
    </row>
    <row r="92" spans="20:63" ht="12" customHeight="1">
      <c r="T92" s="2"/>
      <c r="U92" s="2"/>
      <c r="V92" s="2"/>
      <c r="W92" s="2"/>
      <c r="X92" s="2"/>
      <c r="Y92" s="2"/>
      <c r="Z92" s="2"/>
      <c r="AA92" s="3"/>
      <c r="AB92" s="3"/>
      <c r="AG92" s="2"/>
      <c r="AH92" s="2"/>
      <c r="AI92" s="2"/>
      <c r="AN92" s="2"/>
      <c r="AO92" s="2"/>
      <c r="AP92" s="2"/>
      <c r="AZ92" s="3"/>
      <c r="BA92" s="3"/>
      <c r="BB92" s="3"/>
      <c r="BC92" s="3"/>
      <c r="BD92" s="3"/>
      <c r="BH92" s="7"/>
      <c r="BI92" s="3"/>
      <c r="BJ92" s="3"/>
      <c r="BK92" s="3"/>
    </row>
    <row r="93" spans="20:42" ht="12" customHeight="1">
      <c r="T93" s="2"/>
      <c r="U93" s="2"/>
      <c r="V93" s="6"/>
      <c r="W93" s="6"/>
      <c r="X93" s="6"/>
      <c r="Y93" s="6"/>
      <c r="Z93" s="6"/>
      <c r="AA93" s="3"/>
      <c r="AB93" s="3"/>
      <c r="AG93" s="2"/>
      <c r="AH93" s="2"/>
      <c r="AI93" s="2"/>
      <c r="AN93" s="2"/>
      <c r="AO93" s="2"/>
      <c r="AP93" s="2"/>
    </row>
    <row r="94" spans="20:58" ht="12" customHeight="1">
      <c r="T94" s="2"/>
      <c r="U94" s="2"/>
      <c r="V94" s="2"/>
      <c r="W94" s="2"/>
      <c r="X94" s="2"/>
      <c r="Y94" s="2"/>
      <c r="Z94" s="2"/>
      <c r="AA94" s="3"/>
      <c r="AB94" s="3"/>
      <c r="AG94" s="2"/>
      <c r="AH94" s="2"/>
      <c r="AI94" s="2"/>
      <c r="AN94" s="2"/>
      <c r="AO94" s="2"/>
      <c r="AP94" s="2"/>
      <c r="BF94" s="5"/>
    </row>
    <row r="95" spans="20:60" ht="12" customHeight="1">
      <c r="T95" s="3"/>
      <c r="U95" s="3"/>
      <c r="V95" s="3"/>
      <c r="W95" s="3"/>
      <c r="X95" s="3"/>
      <c r="Y95" s="3"/>
      <c r="Z95" s="3"/>
      <c r="AG95" s="3"/>
      <c r="AH95" s="3"/>
      <c r="AI95" s="3"/>
      <c r="AN95" s="4"/>
      <c r="AO95" s="4"/>
      <c r="AP95" s="4"/>
      <c r="AZ95" s="5"/>
      <c r="BF95" s="2"/>
      <c r="BG95" s="2"/>
      <c r="BH95" s="2"/>
    </row>
    <row r="96" spans="20:60" ht="12" customHeight="1">
      <c r="T96" s="3"/>
      <c r="U96" s="3"/>
      <c r="V96" s="3"/>
      <c r="W96" s="3"/>
      <c r="X96" s="3"/>
      <c r="Y96" s="3"/>
      <c r="Z96" s="3"/>
      <c r="AG96" s="3"/>
      <c r="AH96" s="3"/>
      <c r="AI96" s="3"/>
      <c r="AN96" s="7"/>
      <c r="AO96" s="3"/>
      <c r="AP96" s="3"/>
      <c r="AZ96" s="2"/>
      <c r="BA96" s="2"/>
      <c r="BB96" s="2"/>
      <c r="BF96" s="2"/>
      <c r="BG96" s="2"/>
      <c r="BH96" s="2"/>
    </row>
    <row r="97" spans="20:60" ht="12" customHeight="1">
      <c r="T97" s="3"/>
      <c r="U97" s="3"/>
      <c r="V97" s="3"/>
      <c r="W97" s="3"/>
      <c r="X97" s="3"/>
      <c r="Y97" s="3"/>
      <c r="Z97" s="3"/>
      <c r="AG97" s="3"/>
      <c r="AH97" s="3"/>
      <c r="AI97" s="3"/>
      <c r="AN97" s="3"/>
      <c r="AO97" s="3"/>
      <c r="AP97" s="3"/>
      <c r="AZ97" s="2"/>
      <c r="BA97" s="2"/>
      <c r="BB97" s="2"/>
      <c r="BF97" s="2"/>
      <c r="BG97" s="2"/>
      <c r="BH97" s="2"/>
    </row>
    <row r="98" spans="52:60" ht="12" customHeight="1">
      <c r="AZ98" s="2"/>
      <c r="BA98" s="2"/>
      <c r="BB98" s="2"/>
      <c r="BF98" s="2"/>
      <c r="BG98" s="2"/>
      <c r="BH98" s="2"/>
    </row>
    <row r="99" spans="52:60" ht="12" customHeight="1">
      <c r="AZ99" s="2"/>
      <c r="BA99" s="2"/>
      <c r="BB99" s="2"/>
      <c r="BF99" s="3"/>
      <c r="BG99" s="3"/>
      <c r="BH99" s="3"/>
    </row>
    <row r="100" spans="52:60" ht="12" customHeight="1">
      <c r="AZ100" s="3"/>
      <c r="BA100" s="3"/>
      <c r="BB100" s="3"/>
      <c r="BF100" s="3"/>
      <c r="BG100" s="3"/>
      <c r="BH100" s="3"/>
    </row>
    <row r="101" spans="52:60" ht="12" customHeight="1">
      <c r="AZ101" s="7"/>
      <c r="BA101" s="3"/>
      <c r="BB101" s="3"/>
      <c r="BF101" s="7"/>
      <c r="BG101" s="3"/>
      <c r="BH101" s="3"/>
    </row>
    <row r="102" spans="52:54" ht="12" customHeight="1">
      <c r="AZ102" s="3"/>
      <c r="BA102" s="3"/>
      <c r="BB102" s="3"/>
    </row>
  </sheetData>
  <mergeCells count="347">
    <mergeCell ref="K34:M34"/>
    <mergeCell ref="D4:N4"/>
    <mergeCell ref="K12:M12"/>
    <mergeCell ref="K13:M13"/>
    <mergeCell ref="K8:M11"/>
    <mergeCell ref="E13:G13"/>
    <mergeCell ref="H25:J27"/>
    <mergeCell ref="G20:K21"/>
    <mergeCell ref="BG54:BI54"/>
    <mergeCell ref="AG58:AI61"/>
    <mergeCell ref="AW58:AY61"/>
    <mergeCell ref="AG71:AI71"/>
    <mergeCell ref="AT68:AV71"/>
    <mergeCell ref="AG62:AI62"/>
    <mergeCell ref="AG63:AI63"/>
    <mergeCell ref="AG64:AI64"/>
    <mergeCell ref="AQ58:AS61"/>
    <mergeCell ref="AQ62:AS62"/>
    <mergeCell ref="H72:J72"/>
    <mergeCell ref="H73:J73"/>
    <mergeCell ref="H74:J74"/>
    <mergeCell ref="DP51:DR51"/>
    <mergeCell ref="DP52:DR52"/>
    <mergeCell ref="DJ52:DL52"/>
    <mergeCell ref="Q58:S61"/>
    <mergeCell ref="AQ53:AS53"/>
    <mergeCell ref="AQ54:AS54"/>
    <mergeCell ref="BG53:BI53"/>
    <mergeCell ref="CQ44:CS44"/>
    <mergeCell ref="CU44:CW44"/>
    <mergeCell ref="AQ48:AS51"/>
    <mergeCell ref="AQ52:AS52"/>
    <mergeCell ref="BG48:BI51"/>
    <mergeCell ref="BG52:BI52"/>
    <mergeCell ref="BZ48:CD51"/>
    <mergeCell ref="BZ52:CD52"/>
    <mergeCell ref="AW44:AY44"/>
    <mergeCell ref="BY44:CA44"/>
    <mergeCell ref="CU38:CW41"/>
    <mergeCell ref="CU42:CW42"/>
    <mergeCell ref="CU43:CW43"/>
    <mergeCell ref="CQ38:CS41"/>
    <mergeCell ref="CQ42:CS42"/>
    <mergeCell ref="CR32:CV32"/>
    <mergeCell ref="CR33:CV33"/>
    <mergeCell ref="BS44:BU44"/>
    <mergeCell ref="CC44:CE44"/>
    <mergeCell ref="CM42:CO42"/>
    <mergeCell ref="CM43:CO43"/>
    <mergeCell ref="CM44:CO44"/>
    <mergeCell ref="CG34:CI34"/>
    <mergeCell ref="CG32:CI32"/>
    <mergeCell ref="CG33:CI33"/>
    <mergeCell ref="CR28:CV31"/>
    <mergeCell ref="BS32:BU32"/>
    <mergeCell ref="BS33:BU33"/>
    <mergeCell ref="BS34:BU34"/>
    <mergeCell ref="BZ32:CD32"/>
    <mergeCell ref="BZ33:CD33"/>
    <mergeCell ref="BZ34:CD34"/>
    <mergeCell ref="CM28:CO31"/>
    <mergeCell ref="CG28:CI31"/>
    <mergeCell ref="CM32:CO32"/>
    <mergeCell ref="BD13:BF13"/>
    <mergeCell ref="BM33:BO33"/>
    <mergeCell ref="BM34:BO34"/>
    <mergeCell ref="BM24:BO24"/>
    <mergeCell ref="BD14:BF14"/>
    <mergeCell ref="BG22:BI22"/>
    <mergeCell ref="BG23:BI23"/>
    <mergeCell ref="BG24:BI24"/>
    <mergeCell ref="AZ20:BF21"/>
    <mergeCell ref="CC42:CE42"/>
    <mergeCell ref="CC43:CE43"/>
    <mergeCell ref="CL2:DB2"/>
    <mergeCell ref="CM8:CO11"/>
    <mergeCell ref="CM12:CO12"/>
    <mergeCell ref="CM13:CO13"/>
    <mergeCell ref="CL4:DB4"/>
    <mergeCell ref="CQ8:CS11"/>
    <mergeCell ref="CQ12:CS12"/>
    <mergeCell ref="CC38:CE41"/>
    <mergeCell ref="BS38:BU41"/>
    <mergeCell ref="BS42:BU42"/>
    <mergeCell ref="AL43:AN43"/>
    <mergeCell ref="BY38:CA41"/>
    <mergeCell ref="BY42:CA42"/>
    <mergeCell ref="BY43:CA43"/>
    <mergeCell ref="BS43:BU43"/>
    <mergeCell ref="BC43:BE43"/>
    <mergeCell ref="AW43:AY43"/>
    <mergeCell ref="B36:B45"/>
    <mergeCell ref="AA43:AC43"/>
    <mergeCell ref="AG38:AI41"/>
    <mergeCell ref="Q43:S43"/>
    <mergeCell ref="Q44:S44"/>
    <mergeCell ref="Q42:S42"/>
    <mergeCell ref="H38:J41"/>
    <mergeCell ref="H42:J42"/>
    <mergeCell ref="V42:X42"/>
    <mergeCell ref="V43:X43"/>
    <mergeCell ref="AG70:AI70"/>
    <mergeCell ref="AK32:AO32"/>
    <mergeCell ref="AK33:AO33"/>
    <mergeCell ref="AG43:AI43"/>
    <mergeCell ref="AG44:AI44"/>
    <mergeCell ref="AL44:AN44"/>
    <mergeCell ref="AL38:AN41"/>
    <mergeCell ref="CQ14:CS14"/>
    <mergeCell ref="CC24:CE24"/>
    <mergeCell ref="BY22:CA22"/>
    <mergeCell ref="BY23:CA23"/>
    <mergeCell ref="BY24:CA24"/>
    <mergeCell ref="CC22:CE22"/>
    <mergeCell ref="CC23:CE23"/>
    <mergeCell ref="CM14:CO14"/>
    <mergeCell ref="CK7:CK17"/>
    <mergeCell ref="CQ13:CS13"/>
    <mergeCell ref="BQ7:BQ17"/>
    <mergeCell ref="AG42:AI42"/>
    <mergeCell ref="AZ13:BB13"/>
    <mergeCell ref="AW38:AY41"/>
    <mergeCell ref="AW42:AY42"/>
    <mergeCell ref="BM32:BO32"/>
    <mergeCell ref="BA28:BE31"/>
    <mergeCell ref="BM22:BO22"/>
    <mergeCell ref="BM23:BO23"/>
    <mergeCell ref="BD12:BF12"/>
    <mergeCell ref="BR2:CJ2"/>
    <mergeCell ref="BR4:BV4"/>
    <mergeCell ref="BX4:CJ4"/>
    <mergeCell ref="BY18:CA21"/>
    <mergeCell ref="CC18:CE21"/>
    <mergeCell ref="CG8:CI11"/>
    <mergeCell ref="CG12:CI12"/>
    <mergeCell ref="CG13:CI13"/>
    <mergeCell ref="CG14:CI14"/>
    <mergeCell ref="BS18:BU21"/>
    <mergeCell ref="AW22:AY22"/>
    <mergeCell ref="AW24:AY24"/>
    <mergeCell ref="AQ22:AS22"/>
    <mergeCell ref="AQ23:AS23"/>
    <mergeCell ref="AQ24:AS24"/>
    <mergeCell ref="Q24:S24"/>
    <mergeCell ref="Q23:S23"/>
    <mergeCell ref="T12:V12"/>
    <mergeCell ref="T13:V13"/>
    <mergeCell ref="Q18:S21"/>
    <mergeCell ref="Q22:S22"/>
    <mergeCell ref="T14:V14"/>
    <mergeCell ref="T20:Z21"/>
    <mergeCell ref="A2:B2"/>
    <mergeCell ref="A4:B4"/>
    <mergeCell ref="E28:G31"/>
    <mergeCell ref="B7:B15"/>
    <mergeCell ref="B16:B25"/>
    <mergeCell ref="B26:B35"/>
    <mergeCell ref="E32:G32"/>
    <mergeCell ref="E33:G33"/>
    <mergeCell ref="A7:A75"/>
    <mergeCell ref="D2:N2"/>
    <mergeCell ref="B46:B55"/>
    <mergeCell ref="E34:G34"/>
    <mergeCell ref="AL42:AN42"/>
    <mergeCell ref="BM28:BO31"/>
    <mergeCell ref="BA32:BE32"/>
    <mergeCell ref="BA33:BE33"/>
    <mergeCell ref="BA34:BE34"/>
    <mergeCell ref="AA38:AC41"/>
    <mergeCell ref="V44:X44"/>
    <mergeCell ref="Q38:S41"/>
    <mergeCell ref="AF4:AT4"/>
    <mergeCell ref="P2:BP2"/>
    <mergeCell ref="P4:AD4"/>
    <mergeCell ref="BL4:BP4"/>
    <mergeCell ref="AV4:BJ4"/>
    <mergeCell ref="AZ12:BB12"/>
    <mergeCell ref="BD8:BF11"/>
    <mergeCell ref="BM18:BO21"/>
    <mergeCell ref="AZ8:BB11"/>
    <mergeCell ref="BM13:BO13"/>
    <mergeCell ref="AZ14:BB14"/>
    <mergeCell ref="BM8:BO11"/>
    <mergeCell ref="BM14:BO14"/>
    <mergeCell ref="BM12:BO12"/>
    <mergeCell ref="BG18:BI21"/>
    <mergeCell ref="BS22:BU22"/>
    <mergeCell ref="BS23:BU23"/>
    <mergeCell ref="BS24:BU24"/>
    <mergeCell ref="BZ28:CD31"/>
    <mergeCell ref="BS28:BU31"/>
    <mergeCell ref="CM33:CO33"/>
    <mergeCell ref="DP61:DR61"/>
    <mergeCell ref="CM58:CO61"/>
    <mergeCell ref="CW58:CY61"/>
    <mergeCell ref="CM34:CO34"/>
    <mergeCell ref="CM38:CO41"/>
    <mergeCell ref="CZ33:DB33"/>
    <mergeCell ref="CZ34:DB34"/>
    <mergeCell ref="CR34:CV34"/>
    <mergeCell ref="CQ43:CS43"/>
    <mergeCell ref="CZ28:DB31"/>
    <mergeCell ref="CZ32:DB32"/>
    <mergeCell ref="DP72:DR72"/>
    <mergeCell ref="DP71:DR71"/>
    <mergeCell ref="DI66:DK66"/>
    <mergeCell ref="AD73:AF73"/>
    <mergeCell ref="AD74:AF74"/>
    <mergeCell ref="AT72:AV72"/>
    <mergeCell ref="AT73:AV73"/>
    <mergeCell ref="AT74:AV74"/>
    <mergeCell ref="AQ18:AS21"/>
    <mergeCell ref="AA62:AC62"/>
    <mergeCell ref="V38:X41"/>
    <mergeCell ref="AD72:AF72"/>
    <mergeCell ref="AD68:AF71"/>
    <mergeCell ref="AA44:AC44"/>
    <mergeCell ref="AA48:AC51"/>
    <mergeCell ref="AA52:AC52"/>
    <mergeCell ref="AA42:AC42"/>
    <mergeCell ref="AA63:AC63"/>
    <mergeCell ref="H43:J43"/>
    <mergeCell ref="H44:J44"/>
    <mergeCell ref="AA53:AC53"/>
    <mergeCell ref="AG18:AI21"/>
    <mergeCell ref="AG22:AI22"/>
    <mergeCell ref="AG23:AI23"/>
    <mergeCell ref="AA18:AC21"/>
    <mergeCell ref="U33:Y33"/>
    <mergeCell ref="AA22:AC22"/>
    <mergeCell ref="AA23:AC23"/>
    <mergeCell ref="Q64:S64"/>
    <mergeCell ref="AA58:AC61"/>
    <mergeCell ref="K63:M63"/>
    <mergeCell ref="AA54:AC54"/>
    <mergeCell ref="Q62:S62"/>
    <mergeCell ref="Q63:S63"/>
    <mergeCell ref="AA64:AC64"/>
    <mergeCell ref="K62:M62"/>
    <mergeCell ref="K58:M61"/>
    <mergeCell ref="C26:C35"/>
    <mergeCell ref="K32:M32"/>
    <mergeCell ref="K33:M33"/>
    <mergeCell ref="AN12:AP12"/>
    <mergeCell ref="AN13:AP13"/>
    <mergeCell ref="AN14:AP14"/>
    <mergeCell ref="AE7:AE17"/>
    <mergeCell ref="AJ12:AL12"/>
    <mergeCell ref="AJ13:AL13"/>
    <mergeCell ref="AJ14:AL14"/>
    <mergeCell ref="AU7:AU17"/>
    <mergeCell ref="E8:G11"/>
    <mergeCell ref="E12:G12"/>
    <mergeCell ref="K28:M31"/>
    <mergeCell ref="AG24:AI24"/>
    <mergeCell ref="AN8:AP11"/>
    <mergeCell ref="AJ8:AL11"/>
    <mergeCell ref="E14:G14"/>
    <mergeCell ref="AA24:AC24"/>
    <mergeCell ref="K14:M14"/>
    <mergeCell ref="N72:P72"/>
    <mergeCell ref="N73:P73"/>
    <mergeCell ref="C66:C75"/>
    <mergeCell ref="E58:G61"/>
    <mergeCell ref="E62:G62"/>
    <mergeCell ref="E63:G63"/>
    <mergeCell ref="N74:P74"/>
    <mergeCell ref="N68:P71"/>
    <mergeCell ref="K64:M64"/>
    <mergeCell ref="H68:J71"/>
    <mergeCell ref="BC44:BE44"/>
    <mergeCell ref="B66:B75"/>
    <mergeCell ref="DP62:DR62"/>
    <mergeCell ref="DI65:DK65"/>
    <mergeCell ref="DI56:DK56"/>
    <mergeCell ref="DI57:DK57"/>
    <mergeCell ref="C56:C65"/>
    <mergeCell ref="B56:B65"/>
    <mergeCell ref="E64:G64"/>
    <mergeCell ref="AQ63:AS63"/>
    <mergeCell ref="AW18:AY21"/>
    <mergeCell ref="AW23:AY23"/>
    <mergeCell ref="BZ54:CD54"/>
    <mergeCell ref="CR48:CV51"/>
    <mergeCell ref="CR52:CV52"/>
    <mergeCell ref="CR53:CV53"/>
    <mergeCell ref="CR54:CV54"/>
    <mergeCell ref="BZ53:CD53"/>
    <mergeCell ref="BC38:BE41"/>
    <mergeCell ref="BC42:BE42"/>
    <mergeCell ref="AQ64:AS64"/>
    <mergeCell ref="AW62:AY62"/>
    <mergeCell ref="AW63:AY63"/>
    <mergeCell ref="AW64:AY64"/>
    <mergeCell ref="BG58:BI61"/>
    <mergeCell ref="BG62:BI62"/>
    <mergeCell ref="BG63:BI63"/>
    <mergeCell ref="BG64:BI64"/>
    <mergeCell ref="BM58:BO61"/>
    <mergeCell ref="BM62:BO62"/>
    <mergeCell ref="BM63:BO63"/>
    <mergeCell ref="BM64:BO64"/>
    <mergeCell ref="BJ68:BL71"/>
    <mergeCell ref="BJ72:BL72"/>
    <mergeCell ref="BJ73:BL73"/>
    <mergeCell ref="BJ74:BL74"/>
    <mergeCell ref="BS58:BU61"/>
    <mergeCell ref="BS62:BU62"/>
    <mergeCell ref="BS63:BU63"/>
    <mergeCell ref="BS64:BU64"/>
    <mergeCell ref="CG58:CI61"/>
    <mergeCell ref="CG62:CI62"/>
    <mergeCell ref="CG63:CI63"/>
    <mergeCell ref="CG64:CI64"/>
    <mergeCell ref="CM62:CO62"/>
    <mergeCell ref="CM63:CO63"/>
    <mergeCell ref="CM64:CO64"/>
    <mergeCell ref="CW62:CY62"/>
    <mergeCell ref="CW63:CY63"/>
    <mergeCell ref="CW64:CY64"/>
    <mergeCell ref="BS68:BU71"/>
    <mergeCell ref="BS72:BU72"/>
    <mergeCell ref="BS73:BU73"/>
    <mergeCell ref="BS74:BU74"/>
    <mergeCell ref="CJ68:CL71"/>
    <mergeCell ref="CJ72:CL72"/>
    <mergeCell ref="CJ73:CL73"/>
    <mergeCell ref="CJ74:CL74"/>
    <mergeCell ref="U32:Y32"/>
    <mergeCell ref="X12:Z12"/>
    <mergeCell ref="X13:Z13"/>
    <mergeCell ref="T8:V11"/>
    <mergeCell ref="X8:Z11"/>
    <mergeCell ref="AK27:AO30"/>
    <mergeCell ref="AK31:AO31"/>
    <mergeCell ref="X14:Z14"/>
    <mergeCell ref="U27:Y30"/>
    <mergeCell ref="U31:Y31"/>
    <mergeCell ref="AJ20:AP21"/>
    <mergeCell ref="BS48:BU51"/>
    <mergeCell ref="BS52:BU52"/>
    <mergeCell ref="BS53:BU53"/>
    <mergeCell ref="BS54:BU54"/>
    <mergeCell ref="CM48:CO51"/>
    <mergeCell ref="CM52:CO52"/>
    <mergeCell ref="CM53:CO53"/>
    <mergeCell ref="CM54:CO54"/>
  </mergeCells>
  <printOptions/>
  <pageMargins left="0.2755905511811024" right="0.4724409448818898" top="0.2755905511811024" bottom="0.2755905511811024" header="0.15748031496062992" footer="0.1968503937007874"/>
  <pageSetup fitToWidth="2" fitToHeight="1" horizontalDpi="300" verticalDpi="300" orientation="landscape" paperSize="8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D45"/>
  <sheetViews>
    <sheetView workbookViewId="0" topLeftCell="A1">
      <selection activeCell="D5" sqref="D5"/>
    </sheetView>
  </sheetViews>
  <sheetFormatPr defaultColWidth="11.421875" defaultRowHeight="12.75"/>
  <cols>
    <col min="1" max="1" width="4.57421875" style="9" customWidth="1"/>
    <col min="2" max="2" width="3.7109375" style="9" customWidth="1"/>
    <col min="3" max="3" width="31.421875" style="32" customWidth="1"/>
    <col min="4" max="4" width="90.7109375" style="33" customWidth="1"/>
    <col min="5" max="16384" width="9.140625" style="0" customWidth="1"/>
  </cols>
  <sheetData>
    <row r="1" spans="1:4" ht="13.5" thickBot="1">
      <c r="A1" s="83" t="s">
        <v>885</v>
      </c>
      <c r="B1" s="79"/>
      <c r="C1" s="81"/>
      <c r="D1" s="84"/>
    </row>
    <row r="2" ht="3" customHeight="1" thickBot="1">
      <c r="A2" s="32"/>
    </row>
    <row r="3" spans="1:4" ht="13.5" thickBot="1">
      <c r="A3" s="79" t="s">
        <v>718</v>
      </c>
      <c r="B3" s="80" t="s">
        <v>294</v>
      </c>
      <c r="C3" s="81" t="s">
        <v>295</v>
      </c>
      <c r="D3" s="82" t="s">
        <v>296</v>
      </c>
    </row>
    <row r="4" ht="3" customHeight="1"/>
    <row r="5" spans="1:4" ht="12.75" customHeight="1">
      <c r="A5" s="34" t="s">
        <v>657</v>
      </c>
      <c r="B5" s="34">
        <v>1</v>
      </c>
      <c r="C5" s="36" t="s">
        <v>956</v>
      </c>
      <c r="D5" s="35"/>
    </row>
    <row r="6" spans="1:4" ht="12.75">
      <c r="A6" s="34" t="s">
        <v>297</v>
      </c>
      <c r="B6" s="34">
        <f aca="true" t="shared" si="0" ref="B6:B45">B5+1</f>
        <v>2</v>
      </c>
      <c r="C6" s="37" t="s">
        <v>298</v>
      </c>
      <c r="D6" s="35" t="s">
        <v>299</v>
      </c>
    </row>
    <row r="7" spans="1:4" ht="12.75">
      <c r="A7" s="34" t="s">
        <v>300</v>
      </c>
      <c r="B7" s="34">
        <f t="shared" si="0"/>
        <v>3</v>
      </c>
      <c r="C7" s="37" t="s">
        <v>301</v>
      </c>
      <c r="D7" s="35" t="s">
        <v>314</v>
      </c>
    </row>
    <row r="8" spans="1:4" ht="12.75">
      <c r="A8" s="34" t="s">
        <v>315</v>
      </c>
      <c r="B8" s="34">
        <f t="shared" si="0"/>
        <v>4</v>
      </c>
      <c r="C8" s="37" t="s">
        <v>316</v>
      </c>
      <c r="D8" s="35" t="s">
        <v>317</v>
      </c>
    </row>
    <row r="9" spans="1:4" ht="12.75">
      <c r="A9" s="34" t="s">
        <v>318</v>
      </c>
      <c r="B9" s="34">
        <f t="shared" si="0"/>
        <v>5</v>
      </c>
      <c r="C9" s="38" t="s">
        <v>957</v>
      </c>
      <c r="D9" s="35" t="s">
        <v>658</v>
      </c>
    </row>
    <row r="10" spans="1:4" ht="12.75">
      <c r="A10" s="34" t="s">
        <v>319</v>
      </c>
      <c r="B10" s="34">
        <f t="shared" si="0"/>
        <v>6</v>
      </c>
      <c r="C10" s="38" t="s">
        <v>320</v>
      </c>
      <c r="D10" s="35" t="s">
        <v>321</v>
      </c>
    </row>
    <row r="11" spans="1:4" ht="12.75">
      <c r="A11" s="34" t="s">
        <v>659</v>
      </c>
      <c r="B11" s="34">
        <f t="shared" si="0"/>
        <v>7</v>
      </c>
      <c r="C11" s="39" t="s">
        <v>660</v>
      </c>
      <c r="D11" s="35"/>
    </row>
    <row r="12" spans="1:4" ht="12.75">
      <c r="A12" s="34" t="s">
        <v>324</v>
      </c>
      <c r="B12" s="34">
        <f t="shared" si="0"/>
        <v>8</v>
      </c>
      <c r="C12" s="40" t="s">
        <v>958</v>
      </c>
      <c r="D12" s="35" t="s">
        <v>325</v>
      </c>
    </row>
    <row r="13" spans="1:4" ht="12.75">
      <c r="A13" s="34" t="s">
        <v>661</v>
      </c>
      <c r="B13" s="34">
        <f t="shared" si="0"/>
        <v>9</v>
      </c>
      <c r="C13" s="40" t="s">
        <v>662</v>
      </c>
      <c r="D13" s="35" t="s">
        <v>332</v>
      </c>
    </row>
    <row r="14" spans="1:4" ht="12.75">
      <c r="A14" s="34" t="s">
        <v>335</v>
      </c>
      <c r="B14" s="34">
        <f t="shared" si="0"/>
        <v>10</v>
      </c>
      <c r="C14" s="40" t="s">
        <v>990</v>
      </c>
      <c r="D14" s="35" t="s">
        <v>336</v>
      </c>
    </row>
    <row r="15" spans="1:4" ht="12.75">
      <c r="A15" s="34" t="s">
        <v>337</v>
      </c>
      <c r="B15" s="34">
        <f t="shared" si="0"/>
        <v>11</v>
      </c>
      <c r="C15" s="40" t="s">
        <v>663</v>
      </c>
      <c r="D15" s="35" t="s">
        <v>664</v>
      </c>
    </row>
    <row r="16" spans="1:4" ht="12.75">
      <c r="A16" s="34" t="s">
        <v>338</v>
      </c>
      <c r="B16" s="34">
        <f t="shared" si="0"/>
        <v>12</v>
      </c>
      <c r="C16" s="40" t="s">
        <v>991</v>
      </c>
      <c r="D16" s="35" t="s">
        <v>339</v>
      </c>
    </row>
    <row r="17" spans="1:4" ht="12.75">
      <c r="A17" s="34" t="s">
        <v>348</v>
      </c>
      <c r="B17" s="34">
        <f t="shared" si="0"/>
        <v>13</v>
      </c>
      <c r="C17" s="40" t="s">
        <v>349</v>
      </c>
      <c r="D17" s="35" t="s">
        <v>458</v>
      </c>
    </row>
    <row r="18" spans="1:4" ht="12.75">
      <c r="A18" s="34" t="s">
        <v>328</v>
      </c>
      <c r="B18" s="34">
        <f t="shared" si="0"/>
        <v>14</v>
      </c>
      <c r="C18" s="40" t="s">
        <v>665</v>
      </c>
      <c r="D18" s="35" t="s">
        <v>331</v>
      </c>
    </row>
    <row r="19" spans="1:4" ht="12.75">
      <c r="A19" s="34" t="s">
        <v>666</v>
      </c>
      <c r="B19" s="34">
        <f t="shared" si="0"/>
        <v>15</v>
      </c>
      <c r="C19" s="40" t="s">
        <v>329</v>
      </c>
      <c r="D19" s="35" t="s">
        <v>330</v>
      </c>
    </row>
    <row r="20" spans="1:4" ht="12.75">
      <c r="A20" s="34" t="s">
        <v>342</v>
      </c>
      <c r="B20" s="34">
        <f t="shared" si="0"/>
        <v>16</v>
      </c>
      <c r="C20" s="40" t="s">
        <v>994</v>
      </c>
      <c r="D20" s="35" t="s">
        <v>343</v>
      </c>
    </row>
    <row r="21" spans="1:4" ht="12.75">
      <c r="A21" s="34" t="s">
        <v>182</v>
      </c>
      <c r="B21" s="34">
        <f t="shared" si="0"/>
        <v>17</v>
      </c>
      <c r="C21" s="40" t="s">
        <v>993</v>
      </c>
      <c r="D21" s="35" t="s">
        <v>183</v>
      </c>
    </row>
    <row r="22" spans="1:4" ht="12.75">
      <c r="A22" s="34" t="s">
        <v>322</v>
      </c>
      <c r="B22" s="34">
        <f t="shared" si="0"/>
        <v>18</v>
      </c>
      <c r="C22" s="40" t="s">
        <v>675</v>
      </c>
      <c r="D22" s="35" t="s">
        <v>323</v>
      </c>
    </row>
    <row r="23" spans="1:4" ht="12.75">
      <c r="A23" s="34" t="s">
        <v>326</v>
      </c>
      <c r="B23" s="34">
        <f t="shared" si="0"/>
        <v>19</v>
      </c>
      <c r="C23" s="40" t="s">
        <v>667</v>
      </c>
      <c r="D23" s="35" t="s">
        <v>327</v>
      </c>
    </row>
    <row r="24" spans="1:4" ht="12.75">
      <c r="A24" s="34" t="s">
        <v>333</v>
      </c>
      <c r="B24" s="34">
        <f t="shared" si="0"/>
        <v>20</v>
      </c>
      <c r="C24" s="40" t="s">
        <v>668</v>
      </c>
      <c r="D24" s="35" t="s">
        <v>334</v>
      </c>
    </row>
    <row r="25" spans="1:4" ht="12.75">
      <c r="A25" s="34" t="s">
        <v>344</v>
      </c>
      <c r="B25" s="34">
        <f t="shared" si="0"/>
        <v>21</v>
      </c>
      <c r="C25" s="40" t="s">
        <v>996</v>
      </c>
      <c r="D25" s="35" t="s">
        <v>345</v>
      </c>
    </row>
    <row r="26" spans="1:4" ht="12.75">
      <c r="A26" s="34" t="s">
        <v>346</v>
      </c>
      <c r="B26" s="34">
        <f t="shared" si="0"/>
        <v>22</v>
      </c>
      <c r="C26" s="40" t="s">
        <v>992</v>
      </c>
      <c r="D26" s="35" t="s">
        <v>347</v>
      </c>
    </row>
    <row r="27" spans="1:4" ht="12.75">
      <c r="A27" s="34" t="s">
        <v>340</v>
      </c>
      <c r="B27" s="34">
        <f t="shared" si="0"/>
        <v>23</v>
      </c>
      <c r="C27" s="40" t="s">
        <v>669</v>
      </c>
      <c r="D27" s="35" t="s">
        <v>341</v>
      </c>
    </row>
    <row r="28" spans="1:4" ht="12.75">
      <c r="A28" s="34" t="s">
        <v>459</v>
      </c>
      <c r="B28" s="34">
        <f t="shared" si="0"/>
        <v>24</v>
      </c>
      <c r="C28" s="40" t="s">
        <v>460</v>
      </c>
      <c r="D28" s="35" t="s">
        <v>461</v>
      </c>
    </row>
    <row r="29" spans="1:4" ht="12.75">
      <c r="A29" s="34" t="s">
        <v>462</v>
      </c>
      <c r="B29" s="34">
        <f t="shared" si="0"/>
        <v>25</v>
      </c>
      <c r="C29" s="40" t="s">
        <v>997</v>
      </c>
      <c r="D29" s="35" t="s">
        <v>463</v>
      </c>
    </row>
    <row r="30" spans="1:4" ht="12.75" customHeight="1">
      <c r="A30" s="34" t="s">
        <v>464</v>
      </c>
      <c r="B30" s="34">
        <f t="shared" si="0"/>
        <v>26</v>
      </c>
      <c r="C30" s="40" t="s">
        <v>465</v>
      </c>
      <c r="D30" s="35" t="s">
        <v>466</v>
      </c>
    </row>
    <row r="31" spans="1:4" ht="12.75">
      <c r="A31" s="34" t="s">
        <v>670</v>
      </c>
      <c r="B31" s="34">
        <f t="shared" si="0"/>
        <v>27</v>
      </c>
      <c r="C31" s="40" t="s">
        <v>177</v>
      </c>
      <c r="D31" s="35" t="s">
        <v>178</v>
      </c>
    </row>
    <row r="32" spans="1:4" ht="12.75">
      <c r="A32" s="34" t="s">
        <v>179</v>
      </c>
      <c r="B32" s="34">
        <f t="shared" si="0"/>
        <v>28</v>
      </c>
      <c r="C32" s="40" t="s">
        <v>180</v>
      </c>
      <c r="D32" s="35" t="s">
        <v>181</v>
      </c>
    </row>
    <row r="33" spans="1:4" ht="12.75" customHeight="1">
      <c r="A33" s="34" t="s">
        <v>184</v>
      </c>
      <c r="B33" s="34">
        <f t="shared" si="0"/>
        <v>29</v>
      </c>
      <c r="C33" s="40" t="s">
        <v>185</v>
      </c>
      <c r="D33" s="35" t="s">
        <v>186</v>
      </c>
    </row>
    <row r="34" spans="1:4" ht="12.75">
      <c r="A34" s="34" t="s">
        <v>340</v>
      </c>
      <c r="B34" s="34">
        <f t="shared" si="0"/>
        <v>30</v>
      </c>
      <c r="C34" s="41" t="s">
        <v>188</v>
      </c>
      <c r="D34" s="35" t="s">
        <v>189</v>
      </c>
    </row>
    <row r="35" spans="1:4" ht="12.75">
      <c r="A35" s="34" t="s">
        <v>192</v>
      </c>
      <c r="B35" s="34">
        <f t="shared" si="0"/>
        <v>31</v>
      </c>
      <c r="C35" s="41" t="s">
        <v>193</v>
      </c>
      <c r="D35" s="35" t="s">
        <v>467</v>
      </c>
    </row>
    <row r="36" spans="1:4" ht="12.75">
      <c r="A36" s="34" t="s">
        <v>459</v>
      </c>
      <c r="B36" s="34">
        <f t="shared" si="0"/>
        <v>32</v>
      </c>
      <c r="C36" s="41" t="s">
        <v>190</v>
      </c>
      <c r="D36" s="35" t="s">
        <v>191</v>
      </c>
    </row>
    <row r="37" spans="1:4" ht="12.75">
      <c r="A37" s="34" t="s">
        <v>468</v>
      </c>
      <c r="B37" s="34">
        <f t="shared" si="0"/>
        <v>33</v>
      </c>
      <c r="C37" s="41" t="s">
        <v>671</v>
      </c>
      <c r="D37" s="35" t="s">
        <v>469</v>
      </c>
    </row>
    <row r="38" spans="1:4" ht="12.75">
      <c r="A38" s="34" t="s">
        <v>695</v>
      </c>
      <c r="B38" s="34">
        <f t="shared" si="0"/>
        <v>34</v>
      </c>
      <c r="C38" s="41" t="s">
        <v>995</v>
      </c>
      <c r="D38" s="35"/>
    </row>
    <row r="39" spans="1:4" ht="12.75">
      <c r="A39" s="34" t="s">
        <v>470</v>
      </c>
      <c r="B39" s="34">
        <f t="shared" si="0"/>
        <v>35</v>
      </c>
      <c r="C39" s="41" t="s">
        <v>471</v>
      </c>
      <c r="D39" s="35" t="s">
        <v>472</v>
      </c>
    </row>
    <row r="40" spans="1:4" ht="12.75">
      <c r="A40" s="34" t="s">
        <v>318</v>
      </c>
      <c r="B40" s="34">
        <f t="shared" si="0"/>
        <v>36</v>
      </c>
      <c r="C40" s="41" t="s">
        <v>672</v>
      </c>
      <c r="D40" s="35" t="s">
        <v>187</v>
      </c>
    </row>
    <row r="41" spans="1:4" ht="12.75">
      <c r="A41" s="34" t="s">
        <v>473</v>
      </c>
      <c r="B41" s="34">
        <f t="shared" si="0"/>
        <v>37</v>
      </c>
      <c r="C41" s="41" t="s">
        <v>998</v>
      </c>
      <c r="D41" s="35" t="s">
        <v>673</v>
      </c>
    </row>
    <row r="42" spans="1:4" ht="12.75">
      <c r="A42" s="34" t="s">
        <v>474</v>
      </c>
      <c r="B42" s="34">
        <f t="shared" si="0"/>
        <v>38</v>
      </c>
      <c r="C42" s="42" t="s">
        <v>475</v>
      </c>
      <c r="D42" s="35" t="s">
        <v>476</v>
      </c>
    </row>
    <row r="43" spans="1:4" ht="12.75">
      <c r="A43" s="34" t="s">
        <v>477</v>
      </c>
      <c r="B43" s="34">
        <f t="shared" si="0"/>
        <v>39</v>
      </c>
      <c r="C43" s="42" t="s">
        <v>478</v>
      </c>
      <c r="D43" s="35" t="s">
        <v>479</v>
      </c>
    </row>
    <row r="44" spans="1:4" ht="12.75">
      <c r="A44" s="34" t="s">
        <v>480</v>
      </c>
      <c r="B44" s="34">
        <f t="shared" si="0"/>
        <v>40</v>
      </c>
      <c r="C44" s="42" t="s">
        <v>481</v>
      </c>
      <c r="D44" s="35" t="s">
        <v>482</v>
      </c>
    </row>
    <row r="45" spans="1:4" ht="12.75">
      <c r="A45" s="34" t="s">
        <v>674</v>
      </c>
      <c r="B45" s="34">
        <f t="shared" si="0"/>
        <v>41</v>
      </c>
      <c r="C45" s="42" t="s">
        <v>483</v>
      </c>
      <c r="D45" s="35" t="s">
        <v>484</v>
      </c>
    </row>
  </sheetData>
  <printOptions horizontalCentered="1" verticalCentered="1"/>
  <pageMargins left="0.5905511811023623" right="0.5905511811023623" top="0.3937007874015748" bottom="0.3937007874015748" header="0.5118110236220472" footer="0.511811023622047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I71"/>
  <sheetViews>
    <sheetView zoomScale="85" zoomScaleNormal="85" workbookViewId="0" topLeftCell="A1">
      <selection activeCell="F5" sqref="F5"/>
    </sheetView>
  </sheetViews>
  <sheetFormatPr defaultColWidth="11.421875" defaultRowHeight="12.75"/>
  <cols>
    <col min="1" max="1" width="8.00390625" style="103" customWidth="1"/>
    <col min="2" max="4" width="3.8515625" style="103" customWidth="1"/>
    <col min="5" max="15" width="12.57421875" style="159" customWidth="1"/>
    <col min="16" max="27" width="9.140625" style="108" customWidth="1"/>
    <col min="28" max="16384" width="9.140625" style="103" customWidth="1"/>
  </cols>
  <sheetData>
    <row r="1" spans="1:61" ht="52.5" customHeight="1" thickBot="1">
      <c r="A1" s="86" t="s">
        <v>220</v>
      </c>
      <c r="B1" s="87" t="s">
        <v>510</v>
      </c>
      <c r="C1" s="88" t="s">
        <v>511</v>
      </c>
      <c r="D1" s="87" t="s">
        <v>512</v>
      </c>
      <c r="E1" s="89" t="s">
        <v>118</v>
      </c>
      <c r="F1" s="90" t="s">
        <v>509</v>
      </c>
      <c r="G1" s="91" t="s">
        <v>115</v>
      </c>
      <c r="H1" s="92" t="s">
        <v>116</v>
      </c>
      <c r="I1" s="93" t="s">
        <v>117</v>
      </c>
      <c r="J1" s="94" t="s">
        <v>119</v>
      </c>
      <c r="K1" s="95" t="s">
        <v>120</v>
      </c>
      <c r="L1" s="96" t="s">
        <v>121</v>
      </c>
      <c r="M1" s="97" t="s">
        <v>122</v>
      </c>
      <c r="N1" s="98" t="s">
        <v>123</v>
      </c>
      <c r="O1" s="99" t="s">
        <v>124</v>
      </c>
      <c r="P1" s="100" t="s">
        <v>194</v>
      </c>
      <c r="Q1" s="101" t="s">
        <v>198</v>
      </c>
      <c r="R1" s="101" t="s">
        <v>202</v>
      </c>
      <c r="S1" s="101" t="s">
        <v>195</v>
      </c>
      <c r="T1" s="101" t="s">
        <v>199</v>
      </c>
      <c r="U1" s="101" t="s">
        <v>203</v>
      </c>
      <c r="V1" s="101" t="s">
        <v>196</v>
      </c>
      <c r="W1" s="101" t="s">
        <v>200</v>
      </c>
      <c r="X1" s="101" t="s">
        <v>204</v>
      </c>
      <c r="Y1" s="101" t="s">
        <v>197</v>
      </c>
      <c r="Z1" s="101" t="s">
        <v>201</v>
      </c>
      <c r="AA1" s="101" t="s">
        <v>205</v>
      </c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</row>
    <row r="2" spans="1:61" ht="63" customHeight="1">
      <c r="A2" s="104" t="str">
        <f aca="true" t="shared" si="0" ref="A2:A34">TEXT(B2,"0")&amp;TEXT(C2,"00")&amp;TEXT(D2,"000")</f>
        <v>100019</v>
      </c>
      <c r="B2" s="105">
        <v>1</v>
      </c>
      <c r="C2" s="105">
        <v>0</v>
      </c>
      <c r="D2" s="106">
        <v>19</v>
      </c>
      <c r="E2" s="112" t="s">
        <v>350</v>
      </c>
      <c r="F2" s="113"/>
      <c r="G2" s="114" t="s">
        <v>351</v>
      </c>
      <c r="H2" s="115" t="s">
        <v>645</v>
      </c>
      <c r="I2" s="116"/>
      <c r="J2" s="117" t="s">
        <v>646</v>
      </c>
      <c r="K2" s="118" t="s">
        <v>647</v>
      </c>
      <c r="L2" s="119"/>
      <c r="M2" s="120" t="s">
        <v>352</v>
      </c>
      <c r="N2" s="121"/>
      <c r="O2" s="122"/>
      <c r="P2" s="107"/>
      <c r="W2" s="107"/>
      <c r="X2" s="107"/>
      <c r="Y2" s="107"/>
      <c r="Z2" s="107"/>
      <c r="AA2" s="107"/>
      <c r="AB2" s="87"/>
      <c r="AC2" s="87"/>
      <c r="AD2" s="87"/>
      <c r="AF2" s="87"/>
      <c r="AG2" s="87"/>
      <c r="AI2" s="87"/>
      <c r="AJ2" s="87"/>
      <c r="AL2" s="87"/>
      <c r="AM2" s="87"/>
      <c r="AO2" s="87"/>
      <c r="AP2" s="87"/>
      <c r="AR2" s="87"/>
      <c r="AS2" s="87"/>
      <c r="AU2" s="87"/>
      <c r="AV2" s="87"/>
      <c r="AW2" s="87"/>
      <c r="BI2" s="87"/>
    </row>
    <row r="3" spans="1:49" ht="66.75" customHeight="1">
      <c r="A3" s="104" t="str">
        <f t="shared" si="0"/>
        <v>100021</v>
      </c>
      <c r="B3" s="105">
        <v>1</v>
      </c>
      <c r="C3" s="105">
        <v>0</v>
      </c>
      <c r="D3" s="106">
        <v>21</v>
      </c>
      <c r="E3" s="123" t="s">
        <v>92</v>
      </c>
      <c r="F3" s="124"/>
      <c r="G3" s="125" t="s">
        <v>353</v>
      </c>
      <c r="H3" s="126" t="s">
        <v>650</v>
      </c>
      <c r="I3" s="127"/>
      <c r="J3" s="128" t="s">
        <v>354</v>
      </c>
      <c r="K3" s="129" t="s">
        <v>355</v>
      </c>
      <c r="L3" s="130"/>
      <c r="M3" s="131" t="s">
        <v>651</v>
      </c>
      <c r="N3" s="132" t="s">
        <v>652</v>
      </c>
      <c r="O3" s="160" t="s">
        <v>356</v>
      </c>
      <c r="P3" s="107"/>
      <c r="W3" s="107"/>
      <c r="X3" s="107"/>
      <c r="Y3" s="107"/>
      <c r="Z3" s="107"/>
      <c r="AA3" s="107"/>
      <c r="AB3" s="87"/>
      <c r="AC3" s="87"/>
      <c r="AF3" s="87"/>
      <c r="AI3" s="87"/>
      <c r="AL3" s="87"/>
      <c r="AO3" s="87"/>
      <c r="AR3" s="87"/>
      <c r="AU3" s="87"/>
      <c r="AV3" s="87"/>
      <c r="AW3" s="87"/>
    </row>
    <row r="4" spans="1:54" ht="55.5" customHeight="1">
      <c r="A4" s="104" t="str">
        <f t="shared" si="0"/>
        <v>100023</v>
      </c>
      <c r="B4" s="105">
        <v>1</v>
      </c>
      <c r="C4" s="105">
        <v>0</v>
      </c>
      <c r="D4" s="106">
        <v>23</v>
      </c>
      <c r="E4" s="123" t="s">
        <v>357</v>
      </c>
      <c r="F4" s="124"/>
      <c r="G4" s="161" t="s">
        <v>358</v>
      </c>
      <c r="H4" s="126" t="s">
        <v>359</v>
      </c>
      <c r="I4" s="127"/>
      <c r="J4" s="128"/>
      <c r="K4" s="134"/>
      <c r="L4" s="130"/>
      <c r="M4" s="162" t="s">
        <v>360</v>
      </c>
      <c r="N4" s="132" t="s">
        <v>781</v>
      </c>
      <c r="O4" s="135"/>
      <c r="P4" s="107"/>
      <c r="W4" s="107"/>
      <c r="X4" s="107"/>
      <c r="Y4" s="107"/>
      <c r="Z4" s="107"/>
      <c r="AA4" s="107"/>
      <c r="AB4" s="87"/>
      <c r="AC4" s="87"/>
      <c r="AF4" s="87"/>
      <c r="AI4" s="87"/>
      <c r="AL4" s="87"/>
      <c r="AO4" s="87"/>
      <c r="AR4" s="87"/>
      <c r="AU4" s="87"/>
      <c r="AV4" s="87"/>
      <c r="AW4" s="87"/>
      <c r="BB4" s="87"/>
    </row>
    <row r="5" spans="1:49" ht="105">
      <c r="A5" s="104" t="str">
        <f t="shared" si="0"/>
        <v>101001</v>
      </c>
      <c r="B5" s="105">
        <v>1</v>
      </c>
      <c r="C5" s="105">
        <v>1</v>
      </c>
      <c r="D5" s="106">
        <v>1</v>
      </c>
      <c r="E5" s="123" t="s">
        <v>361</v>
      </c>
      <c r="F5" s="124"/>
      <c r="G5" s="161" t="s">
        <v>362</v>
      </c>
      <c r="H5" s="163" t="s">
        <v>363</v>
      </c>
      <c r="I5" s="127"/>
      <c r="J5" s="128" t="s">
        <v>364</v>
      </c>
      <c r="K5" s="164" t="s">
        <v>365</v>
      </c>
      <c r="L5" s="130"/>
      <c r="M5" s="131" t="s">
        <v>366</v>
      </c>
      <c r="N5" s="132" t="s">
        <v>513</v>
      </c>
      <c r="O5" s="160" t="s">
        <v>367</v>
      </c>
      <c r="P5" s="109"/>
      <c r="W5" s="107"/>
      <c r="X5" s="107"/>
      <c r="Y5" s="107"/>
      <c r="Z5" s="107"/>
      <c r="AA5" s="107"/>
      <c r="AB5" s="87"/>
      <c r="AC5" s="87"/>
      <c r="AF5" s="87"/>
      <c r="AI5" s="87"/>
      <c r="AL5" s="87"/>
      <c r="AO5" s="87"/>
      <c r="AR5" s="87"/>
      <c r="AU5" s="87"/>
      <c r="AV5" s="87"/>
      <c r="AW5" s="87"/>
    </row>
    <row r="6" spans="1:50" ht="73.5">
      <c r="A6" s="104" t="str">
        <f t="shared" si="0"/>
        <v>101003</v>
      </c>
      <c r="B6" s="105">
        <v>1</v>
      </c>
      <c r="C6" s="105">
        <v>1</v>
      </c>
      <c r="D6" s="106">
        <v>3</v>
      </c>
      <c r="E6" s="123" t="s">
        <v>368</v>
      </c>
      <c r="F6" s="124"/>
      <c r="G6" s="125" t="s">
        <v>369</v>
      </c>
      <c r="H6" s="126" t="s">
        <v>370</v>
      </c>
      <c r="I6" s="127"/>
      <c r="J6" s="128" t="s">
        <v>371</v>
      </c>
      <c r="K6" s="134"/>
      <c r="L6" s="130"/>
      <c r="M6" s="162" t="s">
        <v>372</v>
      </c>
      <c r="N6" s="165" t="s">
        <v>515</v>
      </c>
      <c r="O6" s="135"/>
      <c r="P6" s="107"/>
      <c r="X6" s="107"/>
      <c r="Y6" s="107"/>
      <c r="Z6" s="107"/>
      <c r="AA6" s="10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</row>
    <row r="7" spans="1:50" ht="82.5" customHeight="1">
      <c r="A7" s="104" t="str">
        <f t="shared" si="0"/>
        <v>101005</v>
      </c>
      <c r="B7" s="105">
        <v>1</v>
      </c>
      <c r="C7" s="105">
        <v>1</v>
      </c>
      <c r="D7" s="106">
        <v>5</v>
      </c>
      <c r="E7" s="137" t="s">
        <v>93</v>
      </c>
      <c r="F7" s="124"/>
      <c r="G7" s="125" t="s">
        <v>373</v>
      </c>
      <c r="H7" s="126" t="s">
        <v>516</v>
      </c>
      <c r="I7" s="127"/>
      <c r="J7" s="128" t="s">
        <v>374</v>
      </c>
      <c r="K7" s="134"/>
      <c r="L7" s="130"/>
      <c r="M7" s="131" t="s">
        <v>517</v>
      </c>
      <c r="N7" s="132" t="s">
        <v>518</v>
      </c>
      <c r="O7" s="160" t="s">
        <v>375</v>
      </c>
      <c r="P7" s="107"/>
      <c r="Q7" s="108" t="s">
        <v>133</v>
      </c>
      <c r="T7" s="108" t="s">
        <v>133</v>
      </c>
      <c r="W7" s="109" t="s">
        <v>133</v>
      </c>
      <c r="X7" s="107"/>
      <c r="Y7" s="107"/>
      <c r="Z7" s="109" t="s">
        <v>133</v>
      </c>
      <c r="AA7" s="107"/>
      <c r="AB7" s="87"/>
      <c r="AC7" s="87"/>
      <c r="AD7" s="87"/>
      <c r="AF7" s="87"/>
      <c r="AG7" s="87"/>
      <c r="AI7" s="87"/>
      <c r="AJ7" s="87"/>
      <c r="AL7" s="87"/>
      <c r="AM7" s="87"/>
      <c r="AO7" s="87"/>
      <c r="AP7" s="87"/>
      <c r="AR7" s="87"/>
      <c r="AS7" s="87"/>
      <c r="AU7" s="87"/>
      <c r="AV7" s="87"/>
      <c r="AW7" s="87"/>
      <c r="AX7" s="87"/>
    </row>
    <row r="8" spans="1:50" ht="126">
      <c r="A8" s="104" t="str">
        <f t="shared" si="0"/>
        <v>101012</v>
      </c>
      <c r="B8" s="105">
        <v>1</v>
      </c>
      <c r="C8" s="105">
        <v>1</v>
      </c>
      <c r="D8" s="106">
        <v>12</v>
      </c>
      <c r="E8" s="137" t="s">
        <v>376</v>
      </c>
      <c r="F8" s="124"/>
      <c r="G8" s="161" t="s">
        <v>377</v>
      </c>
      <c r="H8" s="163" t="s">
        <v>378</v>
      </c>
      <c r="I8" s="127"/>
      <c r="J8" s="128" t="s">
        <v>379</v>
      </c>
      <c r="K8" s="164" t="s">
        <v>380</v>
      </c>
      <c r="L8" s="130"/>
      <c r="M8" s="162" t="s">
        <v>381</v>
      </c>
      <c r="N8" s="136"/>
      <c r="O8" s="135"/>
      <c r="P8" s="107"/>
      <c r="W8" s="107"/>
      <c r="X8" s="107"/>
      <c r="Y8" s="107"/>
      <c r="Z8" s="107"/>
      <c r="AA8" s="107"/>
      <c r="AB8" s="87"/>
      <c r="AC8" s="87"/>
      <c r="AD8" s="87"/>
      <c r="AF8" s="87"/>
      <c r="AG8" s="87"/>
      <c r="AI8" s="87"/>
      <c r="AJ8" s="87"/>
      <c r="AL8" s="87"/>
      <c r="AM8" s="87"/>
      <c r="AO8" s="87"/>
      <c r="AP8" s="87"/>
      <c r="AR8" s="87"/>
      <c r="AS8" s="87"/>
      <c r="AU8" s="87"/>
      <c r="AV8" s="87"/>
      <c r="AW8" s="87"/>
      <c r="AX8" s="87"/>
    </row>
    <row r="9" spans="1:50" ht="126">
      <c r="A9" s="104" t="str">
        <f t="shared" si="0"/>
        <v>101022</v>
      </c>
      <c r="B9" s="105">
        <v>1</v>
      </c>
      <c r="C9" s="105">
        <v>1</v>
      </c>
      <c r="D9" s="106">
        <v>22</v>
      </c>
      <c r="E9" s="137" t="s">
        <v>382</v>
      </c>
      <c r="F9" s="124"/>
      <c r="G9" s="161" t="s">
        <v>383</v>
      </c>
      <c r="H9" s="126" t="s">
        <v>384</v>
      </c>
      <c r="I9" s="127"/>
      <c r="J9" s="128" t="s">
        <v>653</v>
      </c>
      <c r="K9" s="129" t="s">
        <v>780</v>
      </c>
      <c r="L9" s="166" t="s">
        <v>385</v>
      </c>
      <c r="M9" s="162" t="s">
        <v>386</v>
      </c>
      <c r="N9" s="136"/>
      <c r="O9" s="135"/>
      <c r="P9" s="107"/>
      <c r="W9" s="107"/>
      <c r="X9" s="107"/>
      <c r="Y9" s="107"/>
      <c r="Z9" s="107"/>
      <c r="AA9" s="107"/>
      <c r="AB9" s="87"/>
      <c r="AC9" s="87"/>
      <c r="AD9" s="87"/>
      <c r="AF9" s="87"/>
      <c r="AG9" s="87"/>
      <c r="AI9" s="87"/>
      <c r="AJ9" s="87"/>
      <c r="AL9" s="87"/>
      <c r="AM9" s="87"/>
      <c r="AO9" s="87"/>
      <c r="AP9" s="87"/>
      <c r="AR9" s="87"/>
      <c r="AS9" s="87"/>
      <c r="AU9" s="87"/>
      <c r="AV9" s="87"/>
      <c r="AW9" s="87"/>
      <c r="AX9" s="87"/>
    </row>
    <row r="10" spans="1:50" ht="115.5">
      <c r="A10" s="104" t="str">
        <f t="shared" si="0"/>
        <v>101025</v>
      </c>
      <c r="B10" s="105">
        <v>1</v>
      </c>
      <c r="C10" s="105">
        <v>1</v>
      </c>
      <c r="D10" s="106">
        <v>25</v>
      </c>
      <c r="E10" s="137" t="s">
        <v>94</v>
      </c>
      <c r="F10" s="124"/>
      <c r="G10" s="125" t="s">
        <v>783</v>
      </c>
      <c r="H10" s="126" t="s">
        <v>784</v>
      </c>
      <c r="I10" s="127"/>
      <c r="J10" s="167" t="s">
        <v>387</v>
      </c>
      <c r="K10" s="134"/>
      <c r="L10" s="130"/>
      <c r="M10" s="162" t="s">
        <v>388</v>
      </c>
      <c r="N10" s="136"/>
      <c r="O10" s="135"/>
      <c r="P10" s="107"/>
      <c r="W10" s="107"/>
      <c r="X10" s="107"/>
      <c r="Y10" s="107"/>
      <c r="Z10" s="107"/>
      <c r="AA10" s="107"/>
      <c r="AB10" s="87"/>
      <c r="AC10" s="87"/>
      <c r="AD10" s="87"/>
      <c r="AF10" s="87"/>
      <c r="AG10" s="87"/>
      <c r="AI10" s="87"/>
      <c r="AJ10" s="87"/>
      <c r="AL10" s="87"/>
      <c r="AM10" s="87"/>
      <c r="AO10" s="87"/>
      <c r="AP10" s="87"/>
      <c r="AR10" s="87"/>
      <c r="AS10" s="87"/>
      <c r="AU10" s="87"/>
      <c r="AV10" s="87"/>
      <c r="AW10" s="87"/>
      <c r="AX10" s="87"/>
    </row>
    <row r="11" spans="1:49" ht="73.5" customHeight="1">
      <c r="A11" s="104" t="str">
        <f t="shared" si="0"/>
        <v>101026</v>
      </c>
      <c r="B11" s="105">
        <v>1</v>
      </c>
      <c r="C11" s="105">
        <v>1</v>
      </c>
      <c r="D11" s="106">
        <v>26</v>
      </c>
      <c r="E11" s="137" t="s">
        <v>95</v>
      </c>
      <c r="F11" s="124"/>
      <c r="G11" s="125" t="s">
        <v>389</v>
      </c>
      <c r="H11" s="126" t="s">
        <v>390</v>
      </c>
      <c r="I11" s="127"/>
      <c r="J11" s="128" t="s">
        <v>391</v>
      </c>
      <c r="K11" s="134"/>
      <c r="L11" s="130"/>
      <c r="M11" s="131" t="s">
        <v>392</v>
      </c>
      <c r="N11" s="168" t="s">
        <v>393</v>
      </c>
      <c r="O11" s="135"/>
      <c r="P11" s="107"/>
      <c r="W11" s="107"/>
      <c r="X11" s="107"/>
      <c r="Y11" s="107"/>
      <c r="Z11" s="107"/>
      <c r="AA11" s="107"/>
      <c r="AB11" s="87"/>
      <c r="AC11" s="87"/>
      <c r="AD11" s="87"/>
      <c r="AF11" s="87"/>
      <c r="AG11" s="87"/>
      <c r="AI11" s="87"/>
      <c r="AJ11" s="87"/>
      <c r="AL11" s="87"/>
      <c r="AM11" s="87"/>
      <c r="AO11" s="87"/>
      <c r="AP11" s="87"/>
      <c r="AR11" s="87"/>
      <c r="AS11" s="87"/>
      <c r="AU11" s="87"/>
      <c r="AV11" s="87"/>
      <c r="AW11" s="87"/>
    </row>
    <row r="12" spans="1:50" ht="94.5">
      <c r="A12" s="104" t="str">
        <f t="shared" si="0"/>
        <v>101053</v>
      </c>
      <c r="B12" s="105">
        <v>1</v>
      </c>
      <c r="C12" s="105">
        <v>1</v>
      </c>
      <c r="D12" s="106">
        <v>53</v>
      </c>
      <c r="E12" s="137" t="s">
        <v>96</v>
      </c>
      <c r="F12" s="124"/>
      <c r="G12" s="161" t="s">
        <v>394</v>
      </c>
      <c r="H12" s="139"/>
      <c r="I12" s="127"/>
      <c r="J12" s="167" t="s">
        <v>395</v>
      </c>
      <c r="K12" s="134"/>
      <c r="L12" s="130"/>
      <c r="M12" s="162" t="s">
        <v>396</v>
      </c>
      <c r="N12" s="132"/>
      <c r="O12" s="135"/>
      <c r="P12" s="107"/>
      <c r="W12" s="107"/>
      <c r="X12" s="107"/>
      <c r="Y12" s="107"/>
      <c r="Z12" s="107"/>
      <c r="AA12" s="107"/>
      <c r="AB12" s="87"/>
      <c r="AC12" s="87"/>
      <c r="AD12" s="87"/>
      <c r="AF12" s="87"/>
      <c r="AG12" s="87"/>
      <c r="AI12" s="87"/>
      <c r="AJ12" s="87"/>
      <c r="AL12" s="87"/>
      <c r="AM12" s="87"/>
      <c r="AO12" s="87"/>
      <c r="AP12" s="87"/>
      <c r="AR12" s="87"/>
      <c r="AS12" s="87"/>
      <c r="AU12" s="87"/>
      <c r="AV12" s="87"/>
      <c r="AW12" s="87"/>
      <c r="AX12" s="87"/>
    </row>
    <row r="13" spans="1:50" ht="91.5" customHeight="1">
      <c r="A13" s="104" t="str">
        <f t="shared" si="0"/>
        <v>103007</v>
      </c>
      <c r="B13" s="105">
        <v>1</v>
      </c>
      <c r="C13" s="105">
        <v>3</v>
      </c>
      <c r="D13" s="106">
        <v>7</v>
      </c>
      <c r="E13" s="137" t="s">
        <v>97</v>
      </c>
      <c r="F13" s="124"/>
      <c r="G13" s="161" t="s">
        <v>397</v>
      </c>
      <c r="H13" s="126" t="s">
        <v>398</v>
      </c>
      <c r="I13" s="127"/>
      <c r="J13" s="128" t="s">
        <v>206</v>
      </c>
      <c r="K13" s="129" t="s">
        <v>399</v>
      </c>
      <c r="L13" s="130"/>
      <c r="M13" s="131" t="s">
        <v>400</v>
      </c>
      <c r="N13" s="132" t="s">
        <v>401</v>
      </c>
      <c r="O13" s="135"/>
      <c r="P13" s="107"/>
      <c r="W13" s="107"/>
      <c r="X13" s="107"/>
      <c r="Y13" s="107"/>
      <c r="Z13" s="107"/>
      <c r="AA13" s="107"/>
      <c r="AB13" s="87"/>
      <c r="AC13" s="87"/>
      <c r="AF13" s="87"/>
      <c r="AI13" s="87"/>
      <c r="AL13" s="87"/>
      <c r="AO13" s="87"/>
      <c r="AR13" s="87"/>
      <c r="AU13" s="87"/>
      <c r="AV13" s="87"/>
      <c r="AW13" s="87"/>
      <c r="AX13" s="87"/>
    </row>
    <row r="14" spans="1:50" ht="91.5" customHeight="1">
      <c r="A14" s="104" t="str">
        <f t="shared" si="0"/>
        <v>104056</v>
      </c>
      <c r="B14" s="105">
        <v>1</v>
      </c>
      <c r="C14" s="105">
        <v>4</v>
      </c>
      <c r="D14" s="106">
        <v>56</v>
      </c>
      <c r="E14" s="137"/>
      <c r="F14" s="124"/>
      <c r="G14" s="161"/>
      <c r="H14" s="126"/>
      <c r="I14" s="127"/>
      <c r="J14" s="128"/>
      <c r="K14" s="129"/>
      <c r="L14" s="130"/>
      <c r="M14" s="131"/>
      <c r="N14" s="132"/>
      <c r="O14" s="135"/>
      <c r="P14" s="107"/>
      <c r="W14" s="107"/>
      <c r="X14" s="107"/>
      <c r="Y14" s="107"/>
      <c r="Z14" s="107"/>
      <c r="AA14" s="107"/>
      <c r="AB14" s="87"/>
      <c r="AC14" s="87"/>
      <c r="AF14" s="87"/>
      <c r="AI14" s="87"/>
      <c r="AL14" s="87"/>
      <c r="AO14" s="87"/>
      <c r="AR14" s="87"/>
      <c r="AU14" s="87"/>
      <c r="AV14" s="87"/>
      <c r="AW14" s="87"/>
      <c r="AX14" s="87"/>
    </row>
    <row r="15" spans="1:50" ht="75" customHeight="1">
      <c r="A15" s="104" t="str">
        <f t="shared" si="0"/>
        <v>103018</v>
      </c>
      <c r="B15" s="105">
        <v>1</v>
      </c>
      <c r="C15" s="105">
        <v>3</v>
      </c>
      <c r="D15" s="106">
        <v>18</v>
      </c>
      <c r="E15" s="137" t="s">
        <v>402</v>
      </c>
      <c r="F15" s="124"/>
      <c r="G15" s="125" t="s">
        <v>643</v>
      </c>
      <c r="H15" s="139"/>
      <c r="I15" s="127"/>
      <c r="J15" s="128" t="s">
        <v>403</v>
      </c>
      <c r="K15" s="134"/>
      <c r="L15" s="130"/>
      <c r="M15" s="131" t="s">
        <v>404</v>
      </c>
      <c r="N15" s="132" t="s">
        <v>644</v>
      </c>
      <c r="O15" s="135"/>
      <c r="P15" s="109"/>
      <c r="W15" s="107"/>
      <c r="X15" s="107"/>
      <c r="Y15" s="107"/>
      <c r="Z15" s="107"/>
      <c r="AA15" s="107"/>
      <c r="AB15" s="87"/>
      <c r="AC15" s="87"/>
      <c r="AD15" s="87"/>
      <c r="AF15" s="87"/>
      <c r="AG15" s="87"/>
      <c r="AI15" s="87"/>
      <c r="AJ15" s="87"/>
      <c r="AL15" s="87"/>
      <c r="AM15" s="87"/>
      <c r="AO15" s="87"/>
      <c r="AP15" s="87"/>
      <c r="AR15" s="87"/>
      <c r="AS15" s="87"/>
      <c r="AU15" s="87"/>
      <c r="AV15" s="87"/>
      <c r="AW15" s="87"/>
      <c r="AX15" s="87"/>
    </row>
    <row r="16" spans="1:50" ht="105">
      <c r="A16" s="104" t="str">
        <f t="shared" si="0"/>
        <v>103024</v>
      </c>
      <c r="B16" s="105">
        <v>1</v>
      </c>
      <c r="C16" s="105">
        <v>3</v>
      </c>
      <c r="D16" s="106">
        <v>24</v>
      </c>
      <c r="E16" s="137" t="s">
        <v>405</v>
      </c>
      <c r="F16" s="124"/>
      <c r="G16" s="125" t="s">
        <v>782</v>
      </c>
      <c r="H16" s="139" t="s">
        <v>209</v>
      </c>
      <c r="I16" s="127"/>
      <c r="J16" s="128" t="s">
        <v>406</v>
      </c>
      <c r="K16" s="134"/>
      <c r="L16" s="130"/>
      <c r="M16" s="162" t="s">
        <v>407</v>
      </c>
      <c r="N16" s="132" t="s">
        <v>408</v>
      </c>
      <c r="O16" s="133"/>
      <c r="P16" s="107"/>
      <c r="W16" s="107"/>
      <c r="X16" s="107"/>
      <c r="Y16" s="107"/>
      <c r="Z16" s="107"/>
      <c r="AA16" s="107"/>
      <c r="AB16" s="87"/>
      <c r="AC16" s="87"/>
      <c r="AD16" s="87"/>
      <c r="AF16" s="87"/>
      <c r="AG16" s="87"/>
      <c r="AI16" s="87"/>
      <c r="AJ16" s="87"/>
      <c r="AL16" s="87"/>
      <c r="AM16" s="87"/>
      <c r="AO16" s="87"/>
      <c r="AP16" s="87"/>
      <c r="AR16" s="87"/>
      <c r="AS16" s="87"/>
      <c r="AU16" s="87"/>
      <c r="AV16" s="87"/>
      <c r="AW16" s="87"/>
      <c r="AX16" s="87"/>
    </row>
    <row r="17" spans="1:50" ht="94.5">
      <c r="A17" s="104" t="str">
        <f t="shared" si="0"/>
        <v>111002</v>
      </c>
      <c r="B17" s="105">
        <v>1</v>
      </c>
      <c r="C17" s="105">
        <v>11</v>
      </c>
      <c r="D17" s="106">
        <v>2</v>
      </c>
      <c r="E17" s="137" t="s">
        <v>98</v>
      </c>
      <c r="F17" s="124"/>
      <c r="G17" s="125" t="s">
        <v>409</v>
      </c>
      <c r="H17" s="126" t="s">
        <v>410</v>
      </c>
      <c r="I17" s="127"/>
      <c r="J17" s="128" t="s">
        <v>411</v>
      </c>
      <c r="K17" s="134"/>
      <c r="L17" s="130"/>
      <c r="M17" s="131" t="s">
        <v>514</v>
      </c>
      <c r="N17" s="136"/>
      <c r="O17" s="135"/>
      <c r="P17" s="109" t="s">
        <v>964</v>
      </c>
      <c r="W17" s="107"/>
      <c r="X17" s="109"/>
      <c r="Y17" s="107"/>
      <c r="Z17" s="107"/>
      <c r="AA17" s="109"/>
      <c r="AB17" s="87"/>
      <c r="AC17" s="87"/>
      <c r="AF17" s="87"/>
      <c r="AI17" s="87"/>
      <c r="AL17" s="87"/>
      <c r="AO17" s="87"/>
      <c r="AR17" s="87"/>
      <c r="AU17" s="87"/>
      <c r="AV17" s="87"/>
      <c r="AW17" s="87"/>
      <c r="AX17" s="87"/>
    </row>
    <row r="18" spans="1:49" ht="80.25" customHeight="1">
      <c r="A18" s="104" t="str">
        <f t="shared" si="0"/>
        <v>111009</v>
      </c>
      <c r="B18" s="105">
        <v>1</v>
      </c>
      <c r="C18" s="105">
        <v>11</v>
      </c>
      <c r="D18" s="106">
        <v>9</v>
      </c>
      <c r="E18" s="123" t="s">
        <v>412</v>
      </c>
      <c r="F18" s="124"/>
      <c r="G18" s="125" t="s">
        <v>539</v>
      </c>
      <c r="H18" s="163" t="s">
        <v>413</v>
      </c>
      <c r="I18" s="127"/>
      <c r="J18" s="128" t="s">
        <v>414</v>
      </c>
      <c r="K18" s="134"/>
      <c r="L18" s="130"/>
      <c r="M18" s="131" t="s">
        <v>415</v>
      </c>
      <c r="N18" s="168" t="s">
        <v>416</v>
      </c>
      <c r="O18" s="135"/>
      <c r="P18" s="107"/>
      <c r="W18" s="107"/>
      <c r="X18" s="107"/>
      <c r="Y18" s="107"/>
      <c r="Z18" s="107"/>
      <c r="AA18" s="107"/>
      <c r="AB18" s="87"/>
      <c r="AC18" s="87"/>
      <c r="AF18" s="87"/>
      <c r="AI18" s="87"/>
      <c r="AL18" s="87"/>
      <c r="AO18" s="87"/>
      <c r="AR18" s="87"/>
      <c r="AU18" s="87"/>
      <c r="AV18" s="87"/>
      <c r="AW18" s="87"/>
    </row>
    <row r="19" spans="1:50" ht="82.5" customHeight="1">
      <c r="A19" s="104" t="str">
        <f t="shared" si="0"/>
        <v>111014</v>
      </c>
      <c r="B19" s="105">
        <v>1</v>
      </c>
      <c r="C19" s="105">
        <v>11</v>
      </c>
      <c r="D19" s="106">
        <v>14</v>
      </c>
      <c r="E19" s="137" t="s">
        <v>99</v>
      </c>
      <c r="F19" s="124"/>
      <c r="G19" s="125" t="s">
        <v>618</v>
      </c>
      <c r="H19" s="126" t="s">
        <v>417</v>
      </c>
      <c r="I19" s="127"/>
      <c r="J19" s="128" t="s">
        <v>418</v>
      </c>
      <c r="K19" s="164" t="s">
        <v>419</v>
      </c>
      <c r="L19" s="130"/>
      <c r="M19" s="131" t="s">
        <v>420</v>
      </c>
      <c r="N19" s="168" t="s">
        <v>421</v>
      </c>
      <c r="O19" s="133"/>
      <c r="P19" s="107"/>
      <c r="W19" s="107"/>
      <c r="X19" s="107"/>
      <c r="Y19" s="107"/>
      <c r="Z19" s="107"/>
      <c r="AA19" s="107"/>
      <c r="AB19" s="87"/>
      <c r="AC19" s="87"/>
      <c r="AF19" s="87"/>
      <c r="AI19" s="87"/>
      <c r="AL19" s="87"/>
      <c r="AO19" s="87"/>
      <c r="AR19" s="87"/>
      <c r="AU19" s="87"/>
      <c r="AV19" s="87"/>
      <c r="AW19" s="87"/>
      <c r="AX19" s="87"/>
    </row>
    <row r="20" spans="1:50" ht="94.5">
      <c r="A20" s="104" t="str">
        <f t="shared" si="0"/>
        <v>111027</v>
      </c>
      <c r="B20" s="105">
        <v>1</v>
      </c>
      <c r="C20" s="105">
        <v>11</v>
      </c>
      <c r="D20" s="106">
        <v>27</v>
      </c>
      <c r="E20" s="137" t="s">
        <v>100</v>
      </c>
      <c r="F20" s="124"/>
      <c r="G20" s="161" t="s">
        <v>422</v>
      </c>
      <c r="H20" s="139"/>
      <c r="I20" s="127"/>
      <c r="J20" s="128" t="s">
        <v>423</v>
      </c>
      <c r="K20" s="129" t="s">
        <v>424</v>
      </c>
      <c r="L20" s="130"/>
      <c r="M20" s="131" t="s">
        <v>425</v>
      </c>
      <c r="N20" s="132" t="s">
        <v>785</v>
      </c>
      <c r="O20" s="135"/>
      <c r="P20" s="107"/>
      <c r="W20" s="107"/>
      <c r="X20" s="107"/>
      <c r="Y20" s="107"/>
      <c r="Z20" s="107"/>
      <c r="AA20" s="107"/>
      <c r="AB20" s="87"/>
      <c r="AC20" s="87"/>
      <c r="AF20" s="87"/>
      <c r="AI20" s="87"/>
      <c r="AL20" s="87"/>
      <c r="AO20" s="87"/>
      <c r="AR20" s="87"/>
      <c r="AU20" s="87"/>
      <c r="AV20" s="87"/>
      <c r="AW20" s="87"/>
      <c r="AX20" s="87"/>
    </row>
    <row r="21" spans="1:50" ht="52.5" customHeight="1">
      <c r="A21" s="104" t="str">
        <f t="shared" si="0"/>
        <v>112036</v>
      </c>
      <c r="B21" s="105">
        <v>1</v>
      </c>
      <c r="C21" s="105">
        <v>12</v>
      </c>
      <c r="D21" s="106">
        <v>36</v>
      </c>
      <c r="E21" s="137" t="s">
        <v>426</v>
      </c>
      <c r="F21" s="124"/>
      <c r="G21" s="125" t="s">
        <v>979</v>
      </c>
      <c r="H21" s="163" t="s">
        <v>427</v>
      </c>
      <c r="I21" s="127"/>
      <c r="J21" s="128" t="s">
        <v>980</v>
      </c>
      <c r="K21" s="129" t="s">
        <v>428</v>
      </c>
      <c r="L21" s="130"/>
      <c r="M21" s="162" t="s">
        <v>429</v>
      </c>
      <c r="N21" s="132" t="s">
        <v>983</v>
      </c>
      <c r="O21" s="135"/>
      <c r="P21" s="107"/>
      <c r="W21" s="107"/>
      <c r="X21" s="107"/>
      <c r="Y21" s="107"/>
      <c r="Z21" s="107"/>
      <c r="AA21" s="107"/>
      <c r="AB21" s="87"/>
      <c r="AC21" s="87"/>
      <c r="AF21" s="87"/>
      <c r="AI21" s="87"/>
      <c r="AL21" s="87"/>
      <c r="AO21" s="87"/>
      <c r="AR21" s="87"/>
      <c r="AU21" s="87"/>
      <c r="AV21" s="87"/>
      <c r="AW21" s="87"/>
      <c r="AX21" s="87"/>
    </row>
    <row r="22" spans="1:50" ht="72" customHeight="1">
      <c r="A22" s="104" t="str">
        <f t="shared" si="0"/>
        <v>203015</v>
      </c>
      <c r="B22" s="105">
        <v>2</v>
      </c>
      <c r="C22" s="105">
        <v>3</v>
      </c>
      <c r="D22" s="106">
        <v>15</v>
      </c>
      <c r="E22" s="137" t="s">
        <v>101</v>
      </c>
      <c r="F22" s="124"/>
      <c r="G22" s="125" t="s">
        <v>623</v>
      </c>
      <c r="H22" s="163" t="s">
        <v>430</v>
      </c>
      <c r="I22" s="127"/>
      <c r="J22" s="128" t="s">
        <v>431</v>
      </c>
      <c r="K22" s="134"/>
      <c r="L22" s="130"/>
      <c r="M22" s="131" t="s">
        <v>432</v>
      </c>
      <c r="N22" s="132" t="s">
        <v>624</v>
      </c>
      <c r="O22" s="135"/>
      <c r="P22" s="107"/>
      <c r="W22" s="107"/>
      <c r="X22" s="107"/>
      <c r="Y22" s="107"/>
      <c r="Z22" s="107"/>
      <c r="AA22" s="107"/>
      <c r="AB22" s="87"/>
      <c r="AC22" s="87"/>
      <c r="AF22" s="87"/>
      <c r="AI22" s="87"/>
      <c r="AL22" s="87"/>
      <c r="AO22" s="87"/>
      <c r="AR22" s="87"/>
      <c r="AU22" s="87"/>
      <c r="AV22" s="87"/>
      <c r="AW22" s="87"/>
      <c r="AX22" s="87"/>
    </row>
    <row r="23" spans="1:50" ht="59.25" customHeight="1">
      <c r="A23" s="104" t="str">
        <f t="shared" si="0"/>
        <v>206040</v>
      </c>
      <c r="B23" s="105">
        <v>2</v>
      </c>
      <c r="C23" s="105">
        <v>6</v>
      </c>
      <c r="D23" s="106">
        <v>40</v>
      </c>
      <c r="E23" s="137" t="s">
        <v>102</v>
      </c>
      <c r="F23" s="124"/>
      <c r="G23" s="125" t="s">
        <v>79</v>
      </c>
      <c r="H23" s="139"/>
      <c r="I23" s="127"/>
      <c r="J23" s="128" t="s">
        <v>433</v>
      </c>
      <c r="K23" s="134"/>
      <c r="L23" s="130"/>
      <c r="M23" s="131" t="s">
        <v>80</v>
      </c>
      <c r="N23" s="136"/>
      <c r="O23" s="135"/>
      <c r="P23" s="107"/>
      <c r="W23" s="107"/>
      <c r="X23" s="107"/>
      <c r="Y23" s="107"/>
      <c r="Z23" s="107"/>
      <c r="AA23" s="107"/>
      <c r="AB23" s="87"/>
      <c r="AC23" s="87"/>
      <c r="AF23" s="87"/>
      <c r="AI23" s="87"/>
      <c r="AL23" s="87"/>
      <c r="AO23" s="87"/>
      <c r="AR23" s="87"/>
      <c r="AU23" s="87"/>
      <c r="AV23" s="87"/>
      <c r="AW23" s="87"/>
      <c r="AX23" s="87"/>
    </row>
    <row r="24" spans="1:50" ht="105">
      <c r="A24" s="104" t="str">
        <f t="shared" si="0"/>
        <v>207033</v>
      </c>
      <c r="B24" s="105">
        <v>2</v>
      </c>
      <c r="C24" s="105">
        <v>7</v>
      </c>
      <c r="D24" s="106">
        <v>33</v>
      </c>
      <c r="E24" s="137" t="s">
        <v>434</v>
      </c>
      <c r="F24" s="124"/>
      <c r="G24" s="125" t="s">
        <v>961</v>
      </c>
      <c r="H24" s="139"/>
      <c r="I24" s="127"/>
      <c r="J24" s="128" t="s">
        <v>435</v>
      </c>
      <c r="K24" s="134"/>
      <c r="L24" s="130"/>
      <c r="M24" s="131" t="s">
        <v>962</v>
      </c>
      <c r="N24" s="132" t="s">
        <v>963</v>
      </c>
      <c r="O24" s="135"/>
      <c r="P24" s="107"/>
      <c r="W24" s="107"/>
      <c r="X24" s="107"/>
      <c r="Y24" s="107"/>
      <c r="Z24" s="107"/>
      <c r="AA24" s="107"/>
      <c r="AB24" s="87"/>
      <c r="AC24" s="87"/>
      <c r="AF24" s="87"/>
      <c r="AI24" s="87"/>
      <c r="AL24" s="87"/>
      <c r="AO24" s="87"/>
      <c r="AR24" s="87"/>
      <c r="AU24" s="87"/>
      <c r="AV24" s="87"/>
      <c r="AW24" s="87"/>
      <c r="AX24" s="87"/>
    </row>
    <row r="25" spans="1:49" ht="115.5">
      <c r="A25" s="104" t="str">
        <f t="shared" si="0"/>
        <v>207037</v>
      </c>
      <c r="B25" s="105">
        <v>2</v>
      </c>
      <c r="C25" s="105">
        <v>7</v>
      </c>
      <c r="D25" s="106">
        <v>37</v>
      </c>
      <c r="E25" s="137" t="s">
        <v>436</v>
      </c>
      <c r="F25" s="124"/>
      <c r="G25" s="161" t="s">
        <v>437</v>
      </c>
      <c r="H25" s="139"/>
      <c r="I25" s="127"/>
      <c r="J25" s="128" t="s">
        <v>984</v>
      </c>
      <c r="K25" s="129" t="s">
        <v>438</v>
      </c>
      <c r="L25" s="169" t="s">
        <v>439</v>
      </c>
      <c r="M25" s="131" t="s">
        <v>210</v>
      </c>
      <c r="N25" s="132" t="s">
        <v>985</v>
      </c>
      <c r="O25" s="135"/>
      <c r="P25" s="107"/>
      <c r="W25" s="107"/>
      <c r="X25" s="107"/>
      <c r="Y25" s="107"/>
      <c r="Z25" s="107"/>
      <c r="AA25" s="107"/>
      <c r="AB25" s="87"/>
      <c r="AC25" s="87"/>
      <c r="AF25" s="87"/>
      <c r="AI25" s="87"/>
      <c r="AL25" s="87"/>
      <c r="AO25" s="87"/>
      <c r="AR25" s="87"/>
      <c r="AU25" s="87"/>
      <c r="AV25" s="87"/>
      <c r="AW25" s="87"/>
    </row>
    <row r="26" spans="1:49" ht="60.75" customHeight="1">
      <c r="A26" s="104" t="str">
        <f t="shared" si="0"/>
        <v>208039</v>
      </c>
      <c r="B26" s="105">
        <v>2</v>
      </c>
      <c r="C26" s="105">
        <v>8</v>
      </c>
      <c r="D26" s="106">
        <v>39</v>
      </c>
      <c r="E26" s="137" t="s">
        <v>103</v>
      </c>
      <c r="F26" s="124"/>
      <c r="G26" s="125" t="s">
        <v>440</v>
      </c>
      <c r="H26" s="139"/>
      <c r="I26" s="127"/>
      <c r="J26" s="128" t="s">
        <v>441</v>
      </c>
      <c r="K26" s="134"/>
      <c r="L26" s="130"/>
      <c r="M26" s="131" t="s">
        <v>78</v>
      </c>
      <c r="N26" s="132" t="s">
        <v>442</v>
      </c>
      <c r="O26" s="135"/>
      <c r="P26" s="107"/>
      <c r="W26" s="107"/>
      <c r="X26" s="107"/>
      <c r="Y26" s="107"/>
      <c r="Z26" s="107"/>
      <c r="AA26" s="107"/>
      <c r="AB26" s="87"/>
      <c r="AC26" s="87"/>
      <c r="AF26" s="87"/>
      <c r="AI26" s="87"/>
      <c r="AL26" s="87"/>
      <c r="AO26" s="87"/>
      <c r="AR26" s="87"/>
      <c r="AU26" s="87"/>
      <c r="AV26" s="87"/>
      <c r="AW26" s="87"/>
    </row>
    <row r="27" spans="1:49" ht="94.5">
      <c r="A27" s="104" t="str">
        <f t="shared" si="0"/>
        <v>213011</v>
      </c>
      <c r="B27" s="105">
        <v>2</v>
      </c>
      <c r="C27" s="105">
        <v>13</v>
      </c>
      <c r="D27" s="106">
        <v>11</v>
      </c>
      <c r="E27" s="137" t="s">
        <v>104</v>
      </c>
      <c r="F27" s="124"/>
      <c r="G27" s="161" t="s">
        <v>443</v>
      </c>
      <c r="H27" s="126" t="s">
        <v>444</v>
      </c>
      <c r="I27" s="127"/>
      <c r="J27" s="167" t="s">
        <v>445</v>
      </c>
      <c r="K27" s="134"/>
      <c r="L27" s="130"/>
      <c r="M27" s="131" t="s">
        <v>446</v>
      </c>
      <c r="N27" s="132" t="s">
        <v>568</v>
      </c>
      <c r="O27" s="135"/>
      <c r="P27" s="107"/>
      <c r="W27" s="107"/>
      <c r="X27" s="107"/>
      <c r="Y27" s="107"/>
      <c r="Z27" s="107"/>
      <c r="AA27" s="107"/>
      <c r="AB27" s="87"/>
      <c r="AC27" s="87"/>
      <c r="AF27" s="87"/>
      <c r="AI27" s="87"/>
      <c r="AL27" s="87"/>
      <c r="AO27" s="87"/>
      <c r="AR27" s="87"/>
      <c r="AU27" s="87"/>
      <c r="AV27" s="87"/>
      <c r="AW27" s="87"/>
    </row>
    <row r="28" spans="1:49" ht="115.5">
      <c r="A28" s="104" t="str">
        <f t="shared" si="0"/>
        <v>213032</v>
      </c>
      <c r="B28" s="105">
        <v>2</v>
      </c>
      <c r="C28" s="105">
        <v>13</v>
      </c>
      <c r="D28" s="106">
        <v>32</v>
      </c>
      <c r="E28" s="137" t="s">
        <v>447</v>
      </c>
      <c r="F28" s="124"/>
      <c r="G28" s="125" t="s">
        <v>448</v>
      </c>
      <c r="H28" s="126" t="s">
        <v>449</v>
      </c>
      <c r="I28" s="127"/>
      <c r="J28" s="128" t="s">
        <v>450</v>
      </c>
      <c r="K28" s="134"/>
      <c r="L28" s="130"/>
      <c r="M28" s="131" t="s">
        <v>959</v>
      </c>
      <c r="N28" s="132" t="s">
        <v>960</v>
      </c>
      <c r="O28" s="135"/>
      <c r="P28" s="107"/>
      <c r="W28" s="107"/>
      <c r="X28" s="107"/>
      <c r="Y28" s="107"/>
      <c r="Z28" s="107"/>
      <c r="AA28" s="107"/>
      <c r="AB28" s="87"/>
      <c r="AC28" s="87"/>
      <c r="AF28" s="87"/>
      <c r="AI28" s="87"/>
      <c r="AL28" s="87"/>
      <c r="AO28" s="87"/>
      <c r="AR28" s="87"/>
      <c r="AU28" s="87"/>
      <c r="AV28" s="87"/>
      <c r="AW28" s="87"/>
    </row>
    <row r="29" spans="1:49" ht="105">
      <c r="A29" s="104" t="str">
        <f t="shared" si="0"/>
        <v>213042</v>
      </c>
      <c r="B29" s="105">
        <v>2</v>
      </c>
      <c r="C29" s="105">
        <v>13</v>
      </c>
      <c r="D29" s="106">
        <v>42</v>
      </c>
      <c r="E29" s="137" t="s">
        <v>451</v>
      </c>
      <c r="F29" s="124"/>
      <c r="G29" s="125" t="s">
        <v>82</v>
      </c>
      <c r="H29" s="139"/>
      <c r="I29" s="127"/>
      <c r="J29" s="128" t="s">
        <v>452</v>
      </c>
      <c r="K29" s="134"/>
      <c r="L29" s="130"/>
      <c r="M29" s="131" t="s">
        <v>83</v>
      </c>
      <c r="N29" s="132" t="s">
        <v>84</v>
      </c>
      <c r="O29" s="133" t="s">
        <v>453</v>
      </c>
      <c r="P29" s="107"/>
      <c r="W29" s="107"/>
      <c r="X29" s="107"/>
      <c r="Y29" s="107"/>
      <c r="Z29" s="107"/>
      <c r="AA29" s="107"/>
      <c r="AB29" s="87"/>
      <c r="AC29" s="87"/>
      <c r="AF29" s="87"/>
      <c r="AI29" s="87"/>
      <c r="AL29" s="87"/>
      <c r="AO29" s="87"/>
      <c r="AR29" s="87"/>
      <c r="AU29" s="87"/>
      <c r="AV29" s="87"/>
      <c r="AW29" s="87"/>
    </row>
    <row r="30" spans="1:49" ht="84">
      <c r="A30" s="104" t="str">
        <f t="shared" si="0"/>
        <v>213043</v>
      </c>
      <c r="B30" s="105">
        <v>2</v>
      </c>
      <c r="C30" s="105">
        <v>13</v>
      </c>
      <c r="D30" s="106">
        <v>43</v>
      </c>
      <c r="E30" s="123" t="s">
        <v>105</v>
      </c>
      <c r="F30" s="124"/>
      <c r="G30" s="125" t="s">
        <v>85</v>
      </c>
      <c r="H30" s="126" t="s">
        <v>86</v>
      </c>
      <c r="I30" s="140" t="s">
        <v>454</v>
      </c>
      <c r="J30" s="128" t="s">
        <v>455</v>
      </c>
      <c r="K30" s="129" t="s">
        <v>456</v>
      </c>
      <c r="L30" s="130"/>
      <c r="M30" s="131" t="s">
        <v>87</v>
      </c>
      <c r="N30" s="168" t="s">
        <v>457</v>
      </c>
      <c r="O30" s="135"/>
      <c r="P30" s="107"/>
      <c r="W30" s="107"/>
      <c r="X30" s="107"/>
      <c r="Y30" s="107"/>
      <c r="Z30" s="107"/>
      <c r="AA30" s="107"/>
      <c r="AB30" s="87"/>
      <c r="AC30" s="87"/>
      <c r="AD30" s="87"/>
      <c r="AF30" s="87"/>
      <c r="AG30" s="87"/>
      <c r="AI30" s="87"/>
      <c r="AJ30" s="87"/>
      <c r="AL30" s="87"/>
      <c r="AM30" s="87"/>
      <c r="AO30" s="87"/>
      <c r="AP30" s="87"/>
      <c r="AR30" s="87"/>
      <c r="AS30" s="87"/>
      <c r="AU30" s="87"/>
      <c r="AV30" s="87"/>
      <c r="AW30" s="87"/>
    </row>
    <row r="31" spans="1:49" ht="66" customHeight="1">
      <c r="A31" s="104" t="str">
        <f t="shared" si="0"/>
        <v>213046</v>
      </c>
      <c r="B31" s="105">
        <v>2</v>
      </c>
      <c r="C31" s="105">
        <v>13</v>
      </c>
      <c r="D31" s="106">
        <v>46</v>
      </c>
      <c r="E31" s="137" t="s">
        <v>106</v>
      </c>
      <c r="F31" s="124"/>
      <c r="G31" s="125" t="s">
        <v>89</v>
      </c>
      <c r="H31" s="139"/>
      <c r="I31" s="127"/>
      <c r="J31" s="128" t="s">
        <v>90</v>
      </c>
      <c r="K31" s="134"/>
      <c r="L31" s="130"/>
      <c r="M31" s="162" t="s">
        <v>1067</v>
      </c>
      <c r="N31" s="136" t="s">
        <v>1068</v>
      </c>
      <c r="O31" s="135"/>
      <c r="P31" s="107"/>
      <c r="W31" s="107"/>
      <c r="X31" s="107"/>
      <c r="Y31" s="107"/>
      <c r="Z31" s="107"/>
      <c r="AA31" s="107"/>
      <c r="AB31" s="87"/>
      <c r="AC31" s="87"/>
      <c r="AF31" s="87"/>
      <c r="AI31" s="87"/>
      <c r="AL31" s="87"/>
      <c r="AO31" s="87"/>
      <c r="AR31" s="87"/>
      <c r="AU31" s="87"/>
      <c r="AV31" s="87"/>
      <c r="AW31" s="87"/>
    </row>
    <row r="32" spans="1:49" ht="72" customHeight="1">
      <c r="A32" s="104" t="str">
        <f t="shared" si="0"/>
        <v>213061</v>
      </c>
      <c r="B32" s="105">
        <v>2</v>
      </c>
      <c r="C32" s="105">
        <v>13</v>
      </c>
      <c r="D32" s="106">
        <v>61</v>
      </c>
      <c r="E32" s="123" t="s">
        <v>1069</v>
      </c>
      <c r="F32" s="124"/>
      <c r="G32" s="161" t="s">
        <v>1070</v>
      </c>
      <c r="H32" s="139"/>
      <c r="I32" s="127"/>
      <c r="J32" s="128" t="s">
        <v>1071</v>
      </c>
      <c r="K32" s="134"/>
      <c r="L32" s="130"/>
      <c r="M32" s="131" t="s">
        <v>1072</v>
      </c>
      <c r="N32" s="136"/>
      <c r="O32" s="135"/>
      <c r="P32" s="107"/>
      <c r="W32" s="107"/>
      <c r="X32" s="107"/>
      <c r="Y32" s="107"/>
      <c r="Z32" s="107"/>
      <c r="AA32" s="107"/>
      <c r="AB32" s="87"/>
      <c r="AC32" s="87"/>
      <c r="AF32" s="87"/>
      <c r="AI32" s="87"/>
      <c r="AL32" s="87"/>
      <c r="AO32" s="87"/>
      <c r="AR32" s="87"/>
      <c r="AU32" s="87"/>
      <c r="AV32" s="87"/>
      <c r="AW32" s="87"/>
    </row>
    <row r="33" spans="1:49" ht="65.25" customHeight="1">
      <c r="A33" s="104" t="str">
        <f t="shared" si="0"/>
        <v>300035</v>
      </c>
      <c r="B33" s="105">
        <v>3</v>
      </c>
      <c r="C33" s="105">
        <v>0</v>
      </c>
      <c r="D33" s="106">
        <v>35</v>
      </c>
      <c r="E33" s="137" t="s">
        <v>1073</v>
      </c>
      <c r="F33" s="124"/>
      <c r="G33" s="125" t="s">
        <v>1074</v>
      </c>
      <c r="H33" s="126" t="s">
        <v>1075</v>
      </c>
      <c r="I33" s="127"/>
      <c r="J33" s="128" t="s">
        <v>1076</v>
      </c>
      <c r="K33" s="129" t="s">
        <v>1077</v>
      </c>
      <c r="L33" s="130"/>
      <c r="M33" s="131" t="s">
        <v>1078</v>
      </c>
      <c r="N33" s="136"/>
      <c r="O33" s="135"/>
      <c r="P33" s="107"/>
      <c r="W33" s="107"/>
      <c r="X33" s="107"/>
      <c r="Y33" s="107"/>
      <c r="Z33" s="107"/>
      <c r="AA33" s="107"/>
      <c r="AB33" s="87"/>
      <c r="AC33" s="87"/>
      <c r="AF33" s="87"/>
      <c r="AI33" s="87"/>
      <c r="AL33" s="87"/>
      <c r="AO33" s="87"/>
      <c r="AR33" s="87"/>
      <c r="AU33" s="87"/>
      <c r="AV33" s="87"/>
      <c r="AW33" s="87"/>
    </row>
    <row r="34" spans="1:49" ht="69" customHeight="1">
      <c r="A34" s="104" t="str">
        <f t="shared" si="0"/>
        <v>300056</v>
      </c>
      <c r="B34" s="105">
        <v>3</v>
      </c>
      <c r="C34" s="105">
        <v>0</v>
      </c>
      <c r="D34" s="106">
        <v>56</v>
      </c>
      <c r="E34" s="137" t="s">
        <v>107</v>
      </c>
      <c r="F34" s="124"/>
      <c r="G34" s="125" t="s">
        <v>141</v>
      </c>
      <c r="H34" s="139"/>
      <c r="I34" s="127"/>
      <c r="J34" s="128" t="s">
        <v>1079</v>
      </c>
      <c r="K34" s="134"/>
      <c r="L34" s="130"/>
      <c r="M34" s="131" t="s">
        <v>1080</v>
      </c>
      <c r="N34" s="136"/>
      <c r="O34" s="135"/>
      <c r="P34" s="107"/>
      <c r="W34" s="107"/>
      <c r="X34" s="107"/>
      <c r="Y34" s="107"/>
      <c r="Z34" s="107"/>
      <c r="AA34" s="107"/>
      <c r="AB34" s="87"/>
      <c r="AC34" s="87"/>
      <c r="AF34" s="87"/>
      <c r="AI34" s="87"/>
      <c r="AL34" s="87"/>
      <c r="AO34" s="87"/>
      <c r="AR34" s="87"/>
      <c r="AU34" s="87"/>
      <c r="AV34" s="87"/>
      <c r="AW34" s="87"/>
    </row>
    <row r="35" spans="1:49" ht="105">
      <c r="A35" s="104" t="str">
        <f aca="true" t="shared" si="1" ref="A35:A66">TEXT(B35,"0")&amp;TEXT(C35,"00")&amp;TEXT(D35,"000")</f>
        <v>300066</v>
      </c>
      <c r="B35" s="105">
        <v>3</v>
      </c>
      <c r="C35" s="105">
        <v>0</v>
      </c>
      <c r="D35" s="106">
        <v>66</v>
      </c>
      <c r="E35" s="123" t="s">
        <v>108</v>
      </c>
      <c r="F35" s="124"/>
      <c r="G35" s="125" t="s">
        <v>169</v>
      </c>
      <c r="H35" s="126" t="s">
        <v>170</v>
      </c>
      <c r="I35" s="127"/>
      <c r="J35" s="128" t="s">
        <v>171</v>
      </c>
      <c r="K35" s="129" t="s">
        <v>172</v>
      </c>
      <c r="L35" s="130"/>
      <c r="M35" s="162" t="s">
        <v>1081</v>
      </c>
      <c r="N35" s="136"/>
      <c r="O35" s="135"/>
      <c r="P35" s="107"/>
      <c r="W35" s="107"/>
      <c r="X35" s="107"/>
      <c r="Y35" s="107"/>
      <c r="Z35" s="107"/>
      <c r="AA35" s="107"/>
      <c r="AB35" s="87"/>
      <c r="AC35" s="87"/>
      <c r="AF35" s="87"/>
      <c r="AI35" s="87"/>
      <c r="AL35" s="87"/>
      <c r="AO35" s="87"/>
      <c r="AR35" s="87"/>
      <c r="AU35" s="87"/>
      <c r="AV35" s="87"/>
      <c r="AW35" s="87"/>
    </row>
    <row r="36" spans="1:49" ht="66" customHeight="1">
      <c r="A36" s="104" t="str">
        <f t="shared" si="1"/>
        <v>300067</v>
      </c>
      <c r="B36" s="105">
        <v>3</v>
      </c>
      <c r="C36" s="105">
        <v>0</v>
      </c>
      <c r="D36" s="106">
        <v>67</v>
      </c>
      <c r="E36" s="123" t="s">
        <v>173</v>
      </c>
      <c r="F36" s="124"/>
      <c r="G36" s="125" t="s">
        <v>174</v>
      </c>
      <c r="H36" s="139"/>
      <c r="I36" s="127"/>
      <c r="J36" s="128" t="s">
        <v>175</v>
      </c>
      <c r="K36" s="134"/>
      <c r="L36" s="130"/>
      <c r="M36" s="131" t="s">
        <v>176</v>
      </c>
      <c r="N36" s="136"/>
      <c r="O36" s="135"/>
      <c r="AB36" s="87"/>
      <c r="AC36" s="87"/>
      <c r="AF36" s="87"/>
      <c r="AI36" s="87"/>
      <c r="AL36" s="87"/>
      <c r="AO36" s="87"/>
      <c r="AR36" s="87"/>
      <c r="AU36" s="87"/>
      <c r="AV36" s="87"/>
      <c r="AW36" s="87"/>
    </row>
    <row r="37" spans="1:49" ht="73.5" customHeight="1">
      <c r="A37" s="104" t="str">
        <f t="shared" si="1"/>
        <v>307041</v>
      </c>
      <c r="B37" s="105">
        <v>3</v>
      </c>
      <c r="C37" s="105">
        <v>7</v>
      </c>
      <c r="D37" s="106">
        <v>41</v>
      </c>
      <c r="E37" s="137" t="s">
        <v>1082</v>
      </c>
      <c r="F37" s="124"/>
      <c r="G37" s="125" t="s">
        <v>1083</v>
      </c>
      <c r="H37" s="126" t="s">
        <v>1084</v>
      </c>
      <c r="I37" s="127"/>
      <c r="J37" s="167" t="s">
        <v>1085</v>
      </c>
      <c r="K37" s="129" t="s">
        <v>81</v>
      </c>
      <c r="L37" s="130"/>
      <c r="M37" s="131" t="s">
        <v>1086</v>
      </c>
      <c r="N37" s="136" t="s">
        <v>1087</v>
      </c>
      <c r="O37" s="133"/>
      <c r="P37" s="107"/>
      <c r="W37" s="107"/>
      <c r="X37" s="107"/>
      <c r="Y37" s="107"/>
      <c r="Z37" s="107"/>
      <c r="AA37" s="107"/>
      <c r="AB37" s="87"/>
      <c r="AC37" s="87"/>
      <c r="AF37" s="87"/>
      <c r="AI37" s="87"/>
      <c r="AL37" s="87"/>
      <c r="AO37" s="87"/>
      <c r="AR37" s="87"/>
      <c r="AU37" s="87"/>
      <c r="AV37" s="87"/>
      <c r="AW37" s="87"/>
    </row>
    <row r="38" spans="1:49" ht="115.5">
      <c r="A38" s="104" t="str">
        <f t="shared" si="1"/>
        <v>308020</v>
      </c>
      <c r="B38" s="105">
        <v>3</v>
      </c>
      <c r="C38" s="105">
        <v>8</v>
      </c>
      <c r="D38" s="106">
        <v>20</v>
      </c>
      <c r="E38" s="137" t="s">
        <v>109</v>
      </c>
      <c r="F38" s="124"/>
      <c r="G38" s="125" t="s">
        <v>1088</v>
      </c>
      <c r="H38" s="139"/>
      <c r="I38" s="127"/>
      <c r="J38" s="167" t="s">
        <v>1089</v>
      </c>
      <c r="K38" s="134"/>
      <c r="L38" s="130"/>
      <c r="M38" s="131" t="s">
        <v>648</v>
      </c>
      <c r="N38" s="132" t="s">
        <v>649</v>
      </c>
      <c r="O38" s="135"/>
      <c r="P38" s="107"/>
      <c r="W38" s="107"/>
      <c r="X38" s="107"/>
      <c r="Y38" s="107"/>
      <c r="Z38" s="107"/>
      <c r="AA38" s="107"/>
      <c r="AB38" s="87"/>
      <c r="AC38" s="87"/>
      <c r="AF38" s="87"/>
      <c r="AI38" s="87"/>
      <c r="AL38" s="87"/>
      <c r="AO38" s="87"/>
      <c r="AR38" s="87"/>
      <c r="AU38" s="87"/>
      <c r="AV38" s="87"/>
      <c r="AW38" s="87"/>
    </row>
    <row r="39" spans="1:49" ht="126">
      <c r="A39" s="104" t="str">
        <f t="shared" si="1"/>
        <v>308034</v>
      </c>
      <c r="B39" s="105">
        <v>3</v>
      </c>
      <c r="C39" s="105">
        <v>8</v>
      </c>
      <c r="D39" s="106">
        <v>34</v>
      </c>
      <c r="E39" s="137" t="s">
        <v>110</v>
      </c>
      <c r="F39" s="124"/>
      <c r="G39" s="125" t="s">
        <v>1090</v>
      </c>
      <c r="H39" s="126" t="s">
        <v>1091</v>
      </c>
      <c r="I39" s="127"/>
      <c r="J39" s="128" t="s">
        <v>1092</v>
      </c>
      <c r="K39" s="134"/>
      <c r="L39" s="130"/>
      <c r="M39" s="131" t="s">
        <v>1093</v>
      </c>
      <c r="N39" s="136"/>
      <c r="O39" s="135"/>
      <c r="P39" s="107"/>
      <c r="W39" s="107"/>
      <c r="X39" s="107"/>
      <c r="Y39" s="107"/>
      <c r="Z39" s="107"/>
      <c r="AA39" s="107"/>
      <c r="AB39" s="87"/>
      <c r="AC39" s="87"/>
      <c r="AF39" s="87"/>
      <c r="AI39" s="87"/>
      <c r="AL39" s="87"/>
      <c r="AO39" s="87"/>
      <c r="AR39" s="87"/>
      <c r="AU39" s="87"/>
      <c r="AV39" s="87"/>
      <c r="AW39" s="87"/>
    </row>
    <row r="40" spans="1:49" ht="136.5">
      <c r="A40" s="104" t="str">
        <f t="shared" si="1"/>
        <v>308038</v>
      </c>
      <c r="B40" s="105">
        <v>3</v>
      </c>
      <c r="C40" s="105">
        <v>8</v>
      </c>
      <c r="D40" s="106">
        <v>38</v>
      </c>
      <c r="E40" s="137" t="s">
        <v>1094</v>
      </c>
      <c r="F40" s="124"/>
      <c r="G40" s="125" t="s">
        <v>986</v>
      </c>
      <c r="H40" s="126" t="s">
        <v>987</v>
      </c>
      <c r="I40" s="140" t="s">
        <v>1095</v>
      </c>
      <c r="J40" s="128" t="s">
        <v>207</v>
      </c>
      <c r="K40" s="134"/>
      <c r="L40" s="130"/>
      <c r="M40" s="131" t="s">
        <v>988</v>
      </c>
      <c r="N40" s="132" t="s">
        <v>989</v>
      </c>
      <c r="O40" s="135"/>
      <c r="P40" s="107"/>
      <c r="W40" s="107"/>
      <c r="X40" s="107"/>
      <c r="Y40" s="107"/>
      <c r="Z40" s="107"/>
      <c r="AA40" s="107"/>
      <c r="AB40" s="87"/>
      <c r="AC40" s="87"/>
      <c r="AD40" s="87"/>
      <c r="AF40" s="87"/>
      <c r="AG40" s="87"/>
      <c r="AI40" s="87"/>
      <c r="AJ40" s="87"/>
      <c r="AL40" s="87"/>
      <c r="AM40" s="87"/>
      <c r="AO40" s="87"/>
      <c r="AP40" s="87"/>
      <c r="AR40" s="87"/>
      <c r="AS40" s="87"/>
      <c r="AU40" s="87"/>
      <c r="AV40" s="87"/>
      <c r="AW40" s="87"/>
    </row>
    <row r="41" spans="1:49" ht="94.5">
      <c r="A41" s="104" t="str">
        <f t="shared" si="1"/>
        <v>308044</v>
      </c>
      <c r="B41" s="105">
        <v>3</v>
      </c>
      <c r="C41" s="105">
        <v>8</v>
      </c>
      <c r="D41" s="106">
        <v>44</v>
      </c>
      <c r="E41" s="137" t="s">
        <v>1096</v>
      </c>
      <c r="F41" s="124"/>
      <c r="G41" s="125" t="s">
        <v>1097</v>
      </c>
      <c r="H41" s="126" t="s">
        <v>1098</v>
      </c>
      <c r="I41" s="127"/>
      <c r="J41" s="128" t="s">
        <v>1099</v>
      </c>
      <c r="K41" s="134"/>
      <c r="L41" s="130"/>
      <c r="M41" s="131" t="s">
        <v>1100</v>
      </c>
      <c r="N41" s="132" t="s">
        <v>1101</v>
      </c>
      <c r="O41" s="135" t="s">
        <v>1102</v>
      </c>
      <c r="P41" s="107"/>
      <c r="W41" s="107"/>
      <c r="X41" s="107"/>
      <c r="Y41" s="107"/>
      <c r="Z41" s="107"/>
      <c r="AA41" s="107"/>
      <c r="AB41" s="87"/>
      <c r="AC41" s="87"/>
      <c r="AF41" s="87"/>
      <c r="AI41" s="87"/>
      <c r="AL41" s="87"/>
      <c r="AO41" s="87"/>
      <c r="AR41" s="87"/>
      <c r="AU41" s="87"/>
      <c r="AV41" s="87"/>
      <c r="AW41" s="87"/>
    </row>
    <row r="42" spans="1:49" ht="115.5">
      <c r="A42" s="104" t="str">
        <f t="shared" si="1"/>
        <v>308045</v>
      </c>
      <c r="B42" s="105">
        <v>3</v>
      </c>
      <c r="C42" s="105">
        <v>8</v>
      </c>
      <c r="D42" s="106">
        <v>45</v>
      </c>
      <c r="E42" s="123" t="s">
        <v>88</v>
      </c>
      <c r="F42" s="124"/>
      <c r="G42" s="125" t="s">
        <v>1103</v>
      </c>
      <c r="H42" s="139"/>
      <c r="I42" s="127"/>
      <c r="J42" s="167" t="s">
        <v>1104</v>
      </c>
      <c r="K42" s="134"/>
      <c r="L42" s="130"/>
      <c r="M42" s="131" t="s">
        <v>1105</v>
      </c>
      <c r="N42" s="168" t="s">
        <v>1106</v>
      </c>
      <c r="O42" s="135"/>
      <c r="P42" s="107"/>
      <c r="W42" s="107"/>
      <c r="X42" s="107"/>
      <c r="Y42" s="107"/>
      <c r="Z42" s="107"/>
      <c r="AA42" s="107"/>
      <c r="AB42" s="87"/>
      <c r="AC42" s="87"/>
      <c r="AF42" s="87"/>
      <c r="AI42" s="87"/>
      <c r="AL42" s="87"/>
      <c r="AO42" s="87"/>
      <c r="AR42" s="87"/>
      <c r="AU42" s="87"/>
      <c r="AV42" s="87"/>
      <c r="AW42" s="87"/>
    </row>
    <row r="43" spans="1:49" ht="81.75" customHeight="1">
      <c r="A43" s="104" t="str">
        <f t="shared" si="1"/>
        <v>308048</v>
      </c>
      <c r="B43" s="105">
        <v>3</v>
      </c>
      <c r="C43" s="105">
        <v>8</v>
      </c>
      <c r="D43" s="106">
        <v>48</v>
      </c>
      <c r="E43" s="123" t="s">
        <v>1107</v>
      </c>
      <c r="F43" s="124"/>
      <c r="G43" s="125" t="s">
        <v>1108</v>
      </c>
      <c r="H43" s="139"/>
      <c r="I43" s="127"/>
      <c r="J43" s="128" t="s">
        <v>113</v>
      </c>
      <c r="K43" s="134"/>
      <c r="L43" s="130"/>
      <c r="M43" s="162" t="s">
        <v>1109</v>
      </c>
      <c r="N43" s="132" t="s">
        <v>114</v>
      </c>
      <c r="O43" s="135"/>
      <c r="P43" s="107"/>
      <c r="W43" s="107"/>
      <c r="X43" s="107"/>
      <c r="Y43" s="107"/>
      <c r="Z43" s="107"/>
      <c r="AA43" s="107"/>
      <c r="AB43" s="87"/>
      <c r="AC43" s="87"/>
      <c r="AF43" s="87"/>
      <c r="AI43" s="87"/>
      <c r="AL43" s="87"/>
      <c r="AO43" s="87"/>
      <c r="AR43" s="87"/>
      <c r="AU43" s="87"/>
      <c r="AV43" s="87"/>
      <c r="AW43" s="87"/>
    </row>
    <row r="44" spans="1:49" ht="66.75" customHeight="1">
      <c r="A44" s="104" t="str">
        <f t="shared" si="1"/>
        <v>308049</v>
      </c>
      <c r="B44" s="105">
        <v>3</v>
      </c>
      <c r="C44" s="105">
        <v>8</v>
      </c>
      <c r="D44" s="106">
        <v>49</v>
      </c>
      <c r="E44" s="137" t="s">
        <v>1110</v>
      </c>
      <c r="F44" s="124"/>
      <c r="G44" s="125" t="s">
        <v>1111</v>
      </c>
      <c r="H44" s="126" t="s">
        <v>129</v>
      </c>
      <c r="I44" s="127"/>
      <c r="J44" s="128" t="s">
        <v>1112</v>
      </c>
      <c r="K44" s="134"/>
      <c r="L44" s="130"/>
      <c r="M44" s="131" t="s">
        <v>130</v>
      </c>
      <c r="N44" s="136"/>
      <c r="O44" s="135"/>
      <c r="P44" s="107"/>
      <c r="W44" s="107"/>
      <c r="X44" s="107"/>
      <c r="Y44" s="107"/>
      <c r="Z44" s="107"/>
      <c r="AA44" s="107"/>
      <c r="AB44" s="87"/>
      <c r="AC44" s="87"/>
      <c r="AF44" s="87"/>
      <c r="AI44" s="87"/>
      <c r="AL44" s="87"/>
      <c r="AO44" s="87"/>
      <c r="AR44" s="87"/>
      <c r="AU44" s="87"/>
      <c r="AV44" s="87"/>
      <c r="AW44" s="87"/>
    </row>
    <row r="45" spans="1:49" ht="67.5" customHeight="1">
      <c r="A45" s="104" t="str">
        <f t="shared" si="1"/>
        <v>308054</v>
      </c>
      <c r="B45" s="105">
        <v>3</v>
      </c>
      <c r="C45" s="105">
        <v>8</v>
      </c>
      <c r="D45" s="106">
        <v>54</v>
      </c>
      <c r="E45" s="123" t="s">
        <v>213</v>
      </c>
      <c r="F45" s="124"/>
      <c r="G45" s="125" t="s">
        <v>138</v>
      </c>
      <c r="H45" s="139" t="s">
        <v>211</v>
      </c>
      <c r="I45" s="127"/>
      <c r="J45" s="167" t="s">
        <v>1113</v>
      </c>
      <c r="K45" s="134"/>
      <c r="L45" s="130"/>
      <c r="M45" s="131" t="s">
        <v>212</v>
      </c>
      <c r="N45" s="136" t="s">
        <v>1114</v>
      </c>
      <c r="O45" s="135"/>
      <c r="P45" s="107"/>
      <c r="W45" s="107"/>
      <c r="X45" s="107"/>
      <c r="Y45" s="107"/>
      <c r="Z45" s="107"/>
      <c r="AA45" s="107"/>
      <c r="AB45" s="87"/>
      <c r="AC45" s="87"/>
      <c r="AF45" s="87"/>
      <c r="AI45" s="87"/>
      <c r="AL45" s="87"/>
      <c r="AO45" s="87"/>
      <c r="AR45" s="87"/>
      <c r="AU45" s="87"/>
      <c r="AV45" s="87"/>
      <c r="AW45" s="87"/>
    </row>
    <row r="46" spans="1:49" ht="115.5">
      <c r="A46" s="104" t="str">
        <f t="shared" si="1"/>
        <v>308059</v>
      </c>
      <c r="B46" s="105">
        <v>3</v>
      </c>
      <c r="C46" s="105">
        <v>8</v>
      </c>
      <c r="D46" s="106">
        <v>59</v>
      </c>
      <c r="E46" s="123" t="s">
        <v>1115</v>
      </c>
      <c r="F46" s="124"/>
      <c r="G46" s="161" t="s">
        <v>1116</v>
      </c>
      <c r="H46" s="139"/>
      <c r="I46" s="127"/>
      <c r="J46" s="167" t="s">
        <v>1117</v>
      </c>
      <c r="K46" s="134"/>
      <c r="L46" s="130"/>
      <c r="M46" s="162" t="s">
        <v>1118</v>
      </c>
      <c r="N46" s="136"/>
      <c r="O46" s="135"/>
      <c r="P46" s="109"/>
      <c r="R46" s="108" t="s">
        <v>132</v>
      </c>
      <c r="W46" s="107"/>
      <c r="X46" s="107"/>
      <c r="Y46" s="107"/>
      <c r="Z46" s="107"/>
      <c r="AA46" s="107"/>
      <c r="AB46" s="87"/>
      <c r="AC46" s="87"/>
      <c r="AF46" s="87"/>
      <c r="AI46" s="87"/>
      <c r="AL46" s="87"/>
      <c r="AO46" s="87"/>
      <c r="AR46" s="87"/>
      <c r="AU46" s="87"/>
      <c r="AV46" s="87"/>
      <c r="AW46" s="87"/>
    </row>
    <row r="47" spans="1:49" ht="60.75" customHeight="1">
      <c r="A47" s="104" t="str">
        <f t="shared" si="1"/>
        <v>308062</v>
      </c>
      <c r="B47" s="105">
        <v>3</v>
      </c>
      <c r="C47" s="105">
        <v>8</v>
      </c>
      <c r="D47" s="106">
        <v>62</v>
      </c>
      <c r="E47" s="123" t="s">
        <v>1119</v>
      </c>
      <c r="F47" s="124"/>
      <c r="G47" s="161" t="s">
        <v>1120</v>
      </c>
      <c r="H47" s="139"/>
      <c r="I47" s="127"/>
      <c r="J47" s="167" t="s">
        <v>1121</v>
      </c>
      <c r="K47" s="164" t="s">
        <v>1122</v>
      </c>
      <c r="L47" s="130"/>
      <c r="M47" s="162" t="s">
        <v>1123</v>
      </c>
      <c r="N47" s="132" t="s">
        <v>1124</v>
      </c>
      <c r="O47" s="135"/>
      <c r="P47" s="107"/>
      <c r="W47" s="107"/>
      <c r="X47" s="107"/>
      <c r="Y47" s="107"/>
      <c r="Z47" s="107"/>
      <c r="AA47" s="107"/>
      <c r="AB47" s="87"/>
      <c r="AC47" s="87"/>
      <c r="AF47" s="87"/>
      <c r="AI47" s="87"/>
      <c r="AL47" s="87"/>
      <c r="AO47" s="87"/>
      <c r="AR47" s="87"/>
      <c r="AU47" s="87"/>
      <c r="AV47" s="87"/>
      <c r="AW47" s="87"/>
    </row>
    <row r="48" spans="1:49" ht="136.5">
      <c r="A48" s="104" t="str">
        <f t="shared" si="1"/>
        <v>311006</v>
      </c>
      <c r="B48" s="105">
        <v>3</v>
      </c>
      <c r="C48" s="105">
        <v>11</v>
      </c>
      <c r="D48" s="106">
        <v>6</v>
      </c>
      <c r="E48" s="137" t="s">
        <v>1125</v>
      </c>
      <c r="F48" s="124"/>
      <c r="G48" s="125" t="s">
        <v>1126</v>
      </c>
      <c r="H48" s="126" t="s">
        <v>519</v>
      </c>
      <c r="I48" s="127"/>
      <c r="J48" s="128" t="s">
        <v>1127</v>
      </c>
      <c r="K48" s="134"/>
      <c r="L48" s="130"/>
      <c r="M48" s="162" t="s">
        <v>1128</v>
      </c>
      <c r="N48" s="132" t="s">
        <v>1129</v>
      </c>
      <c r="O48" s="135"/>
      <c r="P48" s="107"/>
      <c r="W48" s="107"/>
      <c r="X48" s="107"/>
      <c r="Y48" s="107"/>
      <c r="Z48" s="107"/>
      <c r="AA48" s="107"/>
      <c r="AB48" s="87"/>
      <c r="AC48" s="87"/>
      <c r="AF48" s="87"/>
      <c r="AI48" s="87"/>
      <c r="AL48" s="87"/>
      <c r="AO48" s="87"/>
      <c r="AR48" s="87"/>
      <c r="AU48" s="87"/>
      <c r="AV48" s="87"/>
      <c r="AW48" s="87"/>
    </row>
    <row r="49" spans="1:49" ht="126">
      <c r="A49" s="104" t="str">
        <f t="shared" si="1"/>
        <v>312028</v>
      </c>
      <c r="B49" s="105">
        <v>3</v>
      </c>
      <c r="C49" s="105">
        <v>12</v>
      </c>
      <c r="D49" s="106">
        <v>28</v>
      </c>
      <c r="E49" s="137" t="s">
        <v>1130</v>
      </c>
      <c r="F49" s="124"/>
      <c r="G49" s="125" t="s">
        <v>786</v>
      </c>
      <c r="H49" s="126" t="s">
        <v>787</v>
      </c>
      <c r="I49" s="140" t="s">
        <v>788</v>
      </c>
      <c r="J49" s="128" t="s">
        <v>1131</v>
      </c>
      <c r="K49" s="134"/>
      <c r="L49" s="130"/>
      <c r="M49" s="131" t="s">
        <v>1132</v>
      </c>
      <c r="N49" s="132" t="s">
        <v>1133</v>
      </c>
      <c r="O49" s="135"/>
      <c r="P49" s="107"/>
      <c r="W49" s="107"/>
      <c r="X49" s="107"/>
      <c r="Y49" s="107"/>
      <c r="Z49" s="107"/>
      <c r="AA49" s="107"/>
      <c r="AB49" s="87"/>
      <c r="AC49" s="87"/>
      <c r="AF49" s="87"/>
      <c r="AI49" s="87"/>
      <c r="AL49" s="87"/>
      <c r="AO49" s="87"/>
      <c r="AR49" s="87"/>
      <c r="AU49" s="87"/>
      <c r="AV49" s="87"/>
      <c r="AW49" s="87"/>
    </row>
    <row r="50" spans="1:49" ht="105">
      <c r="A50" s="104" t="str">
        <f t="shared" si="1"/>
        <v>312029</v>
      </c>
      <c r="B50" s="105">
        <v>3</v>
      </c>
      <c r="C50" s="105">
        <v>12</v>
      </c>
      <c r="D50" s="106">
        <v>29</v>
      </c>
      <c r="E50" s="123" t="s">
        <v>1134</v>
      </c>
      <c r="F50" s="124"/>
      <c r="G50" s="161" t="s">
        <v>1135</v>
      </c>
      <c r="H50" s="126" t="s">
        <v>789</v>
      </c>
      <c r="I50" s="127"/>
      <c r="J50" s="128" t="s">
        <v>1136</v>
      </c>
      <c r="K50" s="164" t="s">
        <v>1137</v>
      </c>
      <c r="L50" s="130"/>
      <c r="M50" s="131" t="s">
        <v>790</v>
      </c>
      <c r="N50" s="168" t="s">
        <v>1138</v>
      </c>
      <c r="O50" s="135"/>
      <c r="P50" s="107"/>
      <c r="W50" s="107"/>
      <c r="X50" s="107"/>
      <c r="Y50" s="107"/>
      <c r="Z50" s="107"/>
      <c r="AA50" s="107"/>
      <c r="AB50" s="87"/>
      <c r="AC50" s="87"/>
      <c r="AF50" s="87"/>
      <c r="AI50" s="87"/>
      <c r="AL50" s="87"/>
      <c r="AO50" s="87"/>
      <c r="AR50" s="87"/>
      <c r="AU50" s="87"/>
      <c r="AV50" s="87"/>
      <c r="AW50" s="87"/>
    </row>
    <row r="51" spans="1:49" ht="77.25" customHeight="1">
      <c r="A51" s="104" t="str">
        <f t="shared" si="1"/>
        <v>312031</v>
      </c>
      <c r="B51" s="105">
        <v>3</v>
      </c>
      <c r="C51" s="105">
        <v>12</v>
      </c>
      <c r="D51" s="106">
        <v>31</v>
      </c>
      <c r="E51" s="123" t="s">
        <v>1139</v>
      </c>
      <c r="F51" s="124"/>
      <c r="G51" s="161" t="s">
        <v>1140</v>
      </c>
      <c r="H51" s="126" t="s">
        <v>1141</v>
      </c>
      <c r="I51" s="127"/>
      <c r="J51" s="128" t="s">
        <v>1142</v>
      </c>
      <c r="K51" s="129" t="s">
        <v>1143</v>
      </c>
      <c r="L51" s="130"/>
      <c r="M51" s="131" t="s">
        <v>1144</v>
      </c>
      <c r="N51" s="136"/>
      <c r="O51" s="135"/>
      <c r="P51" s="107"/>
      <c r="W51" s="107"/>
      <c r="X51" s="107"/>
      <c r="Y51" s="107"/>
      <c r="Z51" s="107"/>
      <c r="AA51" s="107"/>
      <c r="AB51" s="87"/>
      <c r="AC51" s="87"/>
      <c r="AF51" s="87"/>
      <c r="AI51" s="87"/>
      <c r="AL51" s="87"/>
      <c r="AO51" s="87"/>
      <c r="AR51" s="87"/>
      <c r="AU51" s="87"/>
      <c r="AV51" s="87"/>
      <c r="AW51" s="87"/>
    </row>
    <row r="52" spans="1:49" ht="115.5">
      <c r="A52" s="104" t="str">
        <f t="shared" si="1"/>
        <v>312050</v>
      </c>
      <c r="B52" s="105">
        <v>3</v>
      </c>
      <c r="C52" s="105">
        <v>12</v>
      </c>
      <c r="D52" s="106">
        <v>50</v>
      </c>
      <c r="E52" s="123" t="s">
        <v>208</v>
      </c>
      <c r="F52" s="124"/>
      <c r="G52" s="161" t="s">
        <v>1145</v>
      </c>
      <c r="H52" s="139"/>
      <c r="I52" s="127"/>
      <c r="J52" s="128" t="s">
        <v>1146</v>
      </c>
      <c r="K52" s="134"/>
      <c r="L52" s="130"/>
      <c r="M52" s="131" t="s">
        <v>131</v>
      </c>
      <c r="N52" s="132" t="s">
        <v>1147</v>
      </c>
      <c r="O52" s="135"/>
      <c r="P52" s="107"/>
      <c r="W52" s="107"/>
      <c r="X52" s="107"/>
      <c r="Y52" s="107"/>
      <c r="Z52" s="107"/>
      <c r="AA52" s="107"/>
      <c r="AB52" s="87"/>
      <c r="AC52" s="87"/>
      <c r="AF52" s="87"/>
      <c r="AI52" s="87"/>
      <c r="AL52" s="87"/>
      <c r="AO52" s="87"/>
      <c r="AR52" s="87"/>
      <c r="AU52" s="87"/>
      <c r="AV52" s="87"/>
      <c r="AW52" s="87"/>
    </row>
    <row r="53" spans="1:49" ht="69" customHeight="1">
      <c r="A53" s="104" t="str">
        <f t="shared" si="1"/>
        <v>312051</v>
      </c>
      <c r="B53" s="105">
        <v>3</v>
      </c>
      <c r="C53" s="105">
        <v>12</v>
      </c>
      <c r="D53" s="106">
        <v>51</v>
      </c>
      <c r="E53" s="123" t="s">
        <v>1148</v>
      </c>
      <c r="F53" s="124"/>
      <c r="G53" s="161" t="s">
        <v>1149</v>
      </c>
      <c r="H53" s="126" t="s">
        <v>0</v>
      </c>
      <c r="I53" s="127"/>
      <c r="J53" s="128" t="s">
        <v>1</v>
      </c>
      <c r="K53" s="134"/>
      <c r="L53" s="130"/>
      <c r="M53" s="162" t="s">
        <v>2</v>
      </c>
      <c r="N53" s="136" t="s">
        <v>3</v>
      </c>
      <c r="O53" s="135"/>
      <c r="P53" s="107"/>
      <c r="W53" s="107"/>
      <c r="X53" s="107"/>
      <c r="Y53" s="107"/>
      <c r="Z53" s="107"/>
      <c r="AA53" s="107"/>
      <c r="AB53" s="87"/>
      <c r="AC53" s="87"/>
      <c r="AF53" s="87"/>
      <c r="AI53" s="87"/>
      <c r="AL53" s="87"/>
      <c r="AO53" s="87"/>
      <c r="AR53" s="87"/>
      <c r="AU53" s="87"/>
      <c r="AV53" s="87"/>
      <c r="AW53" s="87"/>
    </row>
    <row r="54" spans="1:49" ht="80.25" customHeight="1">
      <c r="A54" s="104" t="str">
        <f t="shared" si="1"/>
        <v>312052</v>
      </c>
      <c r="B54" s="105">
        <v>3</v>
      </c>
      <c r="C54" s="105">
        <v>12</v>
      </c>
      <c r="D54" s="106">
        <v>52</v>
      </c>
      <c r="E54" s="123" t="s">
        <v>4</v>
      </c>
      <c r="F54" s="124"/>
      <c r="G54" s="161" t="s">
        <v>5</v>
      </c>
      <c r="H54" s="163"/>
      <c r="I54" s="127"/>
      <c r="J54" s="128" t="s">
        <v>135</v>
      </c>
      <c r="K54" s="134"/>
      <c r="L54" s="130"/>
      <c r="M54" s="162" t="s">
        <v>6</v>
      </c>
      <c r="N54" s="136"/>
      <c r="O54" s="135"/>
      <c r="P54" s="107"/>
      <c r="W54" s="107"/>
      <c r="X54" s="107"/>
      <c r="Y54" s="107"/>
      <c r="Z54" s="107"/>
      <c r="AA54" s="107"/>
      <c r="AB54" s="87"/>
      <c r="AC54" s="87"/>
      <c r="AF54" s="87"/>
      <c r="AI54" s="87"/>
      <c r="AL54" s="87"/>
      <c r="AO54" s="87"/>
      <c r="AR54" s="87"/>
      <c r="AU54" s="87"/>
      <c r="AV54" s="87"/>
      <c r="AW54" s="87"/>
    </row>
    <row r="55" spans="1:49" ht="126">
      <c r="A55" s="104" t="str">
        <f t="shared" si="1"/>
        <v>313047</v>
      </c>
      <c r="B55" s="105">
        <v>3</v>
      </c>
      <c r="C55" s="105">
        <v>13</v>
      </c>
      <c r="D55" s="106">
        <v>47</v>
      </c>
      <c r="E55" s="123" t="s">
        <v>7</v>
      </c>
      <c r="F55" s="124"/>
      <c r="G55" s="125" t="s">
        <v>91</v>
      </c>
      <c r="H55" s="126" t="s">
        <v>8</v>
      </c>
      <c r="I55" s="127"/>
      <c r="J55" s="167" t="s">
        <v>9</v>
      </c>
      <c r="K55" s="164" t="s">
        <v>10</v>
      </c>
      <c r="L55" s="130"/>
      <c r="M55" s="131" t="s">
        <v>11</v>
      </c>
      <c r="N55" s="132" t="s">
        <v>111</v>
      </c>
      <c r="O55" s="133" t="s">
        <v>112</v>
      </c>
      <c r="P55" s="109" t="s">
        <v>737</v>
      </c>
      <c r="W55" s="107"/>
      <c r="X55" s="107"/>
      <c r="Y55" s="107"/>
      <c r="Z55" s="107"/>
      <c r="AA55" s="107"/>
      <c r="AB55" s="87"/>
      <c r="AC55" s="87"/>
      <c r="AF55" s="87"/>
      <c r="AI55" s="87"/>
      <c r="AL55" s="87"/>
      <c r="AO55" s="87"/>
      <c r="AR55" s="87"/>
      <c r="AU55" s="87"/>
      <c r="AV55" s="87"/>
      <c r="AW55" s="87"/>
    </row>
    <row r="56" spans="1:49" ht="72" customHeight="1">
      <c r="A56" s="104" t="str">
        <f t="shared" si="1"/>
        <v>313057</v>
      </c>
      <c r="B56" s="105">
        <v>3</v>
      </c>
      <c r="C56" s="105">
        <v>13</v>
      </c>
      <c r="D56" s="106">
        <v>57</v>
      </c>
      <c r="E56" s="123" t="s">
        <v>142</v>
      </c>
      <c r="F56" s="124"/>
      <c r="G56" s="125" t="s">
        <v>12</v>
      </c>
      <c r="H56" s="139"/>
      <c r="I56" s="127"/>
      <c r="J56" s="167" t="s">
        <v>13</v>
      </c>
      <c r="K56" s="134"/>
      <c r="L56" s="130"/>
      <c r="M56" s="162" t="s">
        <v>14</v>
      </c>
      <c r="N56" s="136"/>
      <c r="O56" s="135"/>
      <c r="P56" s="107"/>
      <c r="W56" s="107"/>
      <c r="X56" s="107"/>
      <c r="Y56" s="107"/>
      <c r="Z56" s="107"/>
      <c r="AA56" s="107"/>
      <c r="AB56" s="87"/>
      <c r="AC56" s="87"/>
      <c r="AF56" s="87"/>
      <c r="AI56" s="87"/>
      <c r="AL56" s="87"/>
      <c r="AO56" s="87"/>
      <c r="AR56" s="87"/>
      <c r="AU56" s="87"/>
      <c r="AV56" s="87"/>
      <c r="AW56" s="87"/>
    </row>
    <row r="57" spans="1:49" ht="94.5">
      <c r="A57" s="104" t="str">
        <f t="shared" si="1"/>
        <v>313058</v>
      </c>
      <c r="B57" s="105">
        <v>3</v>
      </c>
      <c r="C57" s="105">
        <v>13</v>
      </c>
      <c r="D57" s="106">
        <v>58</v>
      </c>
      <c r="E57" s="137" t="s">
        <v>15</v>
      </c>
      <c r="F57" s="124"/>
      <c r="G57" s="125" t="s">
        <v>143</v>
      </c>
      <c r="H57" s="139"/>
      <c r="I57" s="127"/>
      <c r="J57" s="128" t="s">
        <v>144</v>
      </c>
      <c r="K57" s="134"/>
      <c r="L57" s="130"/>
      <c r="M57" s="131" t="s">
        <v>16</v>
      </c>
      <c r="N57" s="136"/>
      <c r="O57" s="135"/>
      <c r="P57" s="107"/>
      <c r="W57" s="107"/>
      <c r="X57" s="107"/>
      <c r="Y57" s="107"/>
      <c r="Z57" s="107"/>
      <c r="AA57" s="107"/>
      <c r="AB57" s="87"/>
      <c r="AC57" s="87"/>
      <c r="AF57" s="87"/>
      <c r="AI57" s="87"/>
      <c r="AL57" s="87"/>
      <c r="AO57" s="87"/>
      <c r="AR57" s="87"/>
      <c r="AU57" s="87"/>
      <c r="AV57" s="87"/>
      <c r="AW57" s="87"/>
    </row>
    <row r="58" spans="1:49" ht="81.75" customHeight="1">
      <c r="A58" s="104" t="str">
        <f t="shared" si="1"/>
        <v>313063</v>
      </c>
      <c r="B58" s="105">
        <v>3</v>
      </c>
      <c r="C58" s="105">
        <v>13</v>
      </c>
      <c r="D58" s="106">
        <v>63</v>
      </c>
      <c r="E58" s="137" t="s">
        <v>17</v>
      </c>
      <c r="F58" s="124"/>
      <c r="G58" s="161" t="s">
        <v>18</v>
      </c>
      <c r="H58" s="139"/>
      <c r="I58" s="127"/>
      <c r="J58" s="128" t="s">
        <v>19</v>
      </c>
      <c r="K58" s="134"/>
      <c r="L58" s="130"/>
      <c r="M58" s="131" t="s">
        <v>145</v>
      </c>
      <c r="N58" s="136"/>
      <c r="O58" s="135"/>
      <c r="P58" s="107"/>
      <c r="W58" s="107"/>
      <c r="X58" s="107"/>
      <c r="Y58" s="107"/>
      <c r="Z58" s="107"/>
      <c r="AA58" s="107"/>
      <c r="AB58" s="87"/>
      <c r="AC58" s="87"/>
      <c r="AF58" s="87"/>
      <c r="AI58" s="87"/>
      <c r="AL58" s="87"/>
      <c r="AO58" s="87"/>
      <c r="AR58" s="87"/>
      <c r="AU58" s="87"/>
      <c r="AV58" s="87"/>
      <c r="AW58" s="87"/>
    </row>
    <row r="59" spans="1:49" ht="115.5">
      <c r="A59" s="104" t="str">
        <f t="shared" si="1"/>
        <v>313065</v>
      </c>
      <c r="B59" s="105">
        <v>3</v>
      </c>
      <c r="C59" s="105">
        <v>13</v>
      </c>
      <c r="D59" s="106">
        <v>65</v>
      </c>
      <c r="E59" s="137" t="s">
        <v>20</v>
      </c>
      <c r="F59" s="124"/>
      <c r="G59" s="125" t="s">
        <v>167</v>
      </c>
      <c r="H59" s="139"/>
      <c r="I59" s="127"/>
      <c r="J59" s="128" t="s">
        <v>168</v>
      </c>
      <c r="K59" s="134"/>
      <c r="L59" s="130"/>
      <c r="M59" s="162" t="s">
        <v>21</v>
      </c>
      <c r="N59" s="136"/>
      <c r="O59" s="135"/>
      <c r="P59" s="109" t="s">
        <v>134</v>
      </c>
      <c r="R59" s="108" t="s">
        <v>134</v>
      </c>
      <c r="S59" s="108" t="s">
        <v>134</v>
      </c>
      <c r="U59" s="108" t="s">
        <v>134</v>
      </c>
      <c r="V59" s="108" t="s">
        <v>134</v>
      </c>
      <c r="W59" s="107"/>
      <c r="X59" s="109" t="s">
        <v>134</v>
      </c>
      <c r="Y59" s="109" t="s">
        <v>134</v>
      </c>
      <c r="Z59" s="107"/>
      <c r="AA59" s="109" t="s">
        <v>134</v>
      </c>
      <c r="AB59" s="87"/>
      <c r="AC59" s="87"/>
      <c r="AF59" s="87"/>
      <c r="AI59" s="87"/>
      <c r="AL59" s="87"/>
      <c r="AO59" s="87"/>
      <c r="AR59" s="87"/>
      <c r="AU59" s="87"/>
      <c r="AV59" s="87"/>
      <c r="AW59" s="87"/>
    </row>
    <row r="60" spans="1:49" ht="59.25" customHeight="1">
      <c r="A60" s="104" t="str">
        <f t="shared" si="1"/>
        <v>400064</v>
      </c>
      <c r="B60" s="105">
        <v>4</v>
      </c>
      <c r="C60" s="105">
        <v>0</v>
      </c>
      <c r="D60" s="106">
        <v>64</v>
      </c>
      <c r="E60" s="123" t="s">
        <v>146</v>
      </c>
      <c r="F60" s="124"/>
      <c r="G60" s="125" t="s">
        <v>22</v>
      </c>
      <c r="H60" s="139"/>
      <c r="I60" s="127"/>
      <c r="J60" s="128" t="s">
        <v>23</v>
      </c>
      <c r="K60" s="134"/>
      <c r="L60" s="130"/>
      <c r="M60" s="162" t="s">
        <v>24</v>
      </c>
      <c r="N60" s="136"/>
      <c r="O60" s="135"/>
      <c r="P60" s="107"/>
      <c r="W60" s="107"/>
      <c r="X60" s="107"/>
      <c r="Y60" s="107"/>
      <c r="Z60" s="107"/>
      <c r="AA60" s="107"/>
      <c r="AB60" s="87"/>
      <c r="AC60" s="87"/>
      <c r="AF60" s="87"/>
      <c r="AI60" s="87"/>
      <c r="AL60" s="87"/>
      <c r="AO60" s="87"/>
      <c r="AR60" s="87"/>
      <c r="AU60" s="87"/>
      <c r="AV60" s="87"/>
      <c r="AW60" s="87"/>
    </row>
    <row r="61" spans="1:49" ht="84">
      <c r="A61" s="104" t="str">
        <f t="shared" si="1"/>
        <v>402004</v>
      </c>
      <c r="B61" s="105">
        <v>4</v>
      </c>
      <c r="C61" s="105">
        <v>2</v>
      </c>
      <c r="D61" s="106">
        <v>4</v>
      </c>
      <c r="E61" s="123" t="s">
        <v>25</v>
      </c>
      <c r="F61" s="124"/>
      <c r="G61" s="125" t="s">
        <v>26</v>
      </c>
      <c r="H61" s="139"/>
      <c r="I61" s="127"/>
      <c r="J61" s="128" t="s">
        <v>27</v>
      </c>
      <c r="K61" s="134"/>
      <c r="L61" s="130"/>
      <c r="M61" s="162" t="s">
        <v>28</v>
      </c>
      <c r="N61" s="136"/>
      <c r="O61" s="135"/>
      <c r="P61" s="107"/>
      <c r="W61" s="107"/>
      <c r="AA61" s="107"/>
      <c r="AB61" s="87"/>
      <c r="AC61" s="87"/>
      <c r="AF61" s="87"/>
      <c r="AI61" s="87"/>
      <c r="AL61" s="87"/>
      <c r="AO61" s="87"/>
      <c r="AR61" s="87"/>
      <c r="AU61" s="87"/>
      <c r="AV61" s="87"/>
      <c r="AW61" s="87"/>
    </row>
    <row r="62" spans="1:49" ht="94.5">
      <c r="A62" s="104" t="str">
        <f t="shared" si="1"/>
        <v>403008</v>
      </c>
      <c r="B62" s="105">
        <v>4</v>
      </c>
      <c r="C62" s="105">
        <v>3</v>
      </c>
      <c r="D62" s="106">
        <v>8</v>
      </c>
      <c r="E62" s="137" t="s">
        <v>29</v>
      </c>
      <c r="F62" s="124"/>
      <c r="G62" s="161" t="s">
        <v>30</v>
      </c>
      <c r="H62" s="126" t="s">
        <v>31</v>
      </c>
      <c r="I62" s="127"/>
      <c r="J62" s="167" t="s">
        <v>32</v>
      </c>
      <c r="K62" s="134"/>
      <c r="L62" s="130"/>
      <c r="M62" s="131" t="s">
        <v>33</v>
      </c>
      <c r="N62" s="168" t="s">
        <v>34</v>
      </c>
      <c r="O62" s="135"/>
      <c r="P62" s="107"/>
      <c r="W62" s="107"/>
      <c r="X62" s="107"/>
      <c r="Y62" s="107"/>
      <c r="Z62" s="107"/>
      <c r="AA62" s="107"/>
      <c r="AB62" s="87"/>
      <c r="AC62" s="87"/>
      <c r="AF62" s="87"/>
      <c r="AI62" s="87"/>
      <c r="AL62" s="87"/>
      <c r="AO62" s="87"/>
      <c r="AR62" s="87"/>
      <c r="AU62" s="87"/>
      <c r="AV62" s="87"/>
      <c r="AW62" s="87"/>
    </row>
    <row r="63" spans="1:49" ht="136.5">
      <c r="A63" s="104" t="str">
        <f t="shared" si="1"/>
        <v>403013</v>
      </c>
      <c r="B63" s="105">
        <v>4</v>
      </c>
      <c r="C63" s="105">
        <v>3</v>
      </c>
      <c r="D63" s="106">
        <v>13</v>
      </c>
      <c r="E63" s="137" t="s">
        <v>35</v>
      </c>
      <c r="F63" s="124"/>
      <c r="G63" s="125" t="s">
        <v>36</v>
      </c>
      <c r="H63" s="163" t="s">
        <v>37</v>
      </c>
      <c r="I63" s="127"/>
      <c r="J63" s="128" t="s">
        <v>38</v>
      </c>
      <c r="K63" s="129" t="s">
        <v>39</v>
      </c>
      <c r="L63" s="138" t="s">
        <v>40</v>
      </c>
      <c r="M63" s="162" t="s">
        <v>41</v>
      </c>
      <c r="N63" s="132" t="s">
        <v>42</v>
      </c>
      <c r="O63" s="135"/>
      <c r="P63" s="107"/>
      <c r="W63" s="107"/>
      <c r="X63" s="107"/>
      <c r="Y63" s="107"/>
      <c r="Z63" s="107"/>
      <c r="AA63" s="107"/>
      <c r="AB63" s="87"/>
      <c r="AC63" s="87"/>
      <c r="AF63" s="87"/>
      <c r="AI63" s="87"/>
      <c r="AL63" s="87"/>
      <c r="AO63" s="87"/>
      <c r="AR63" s="87"/>
      <c r="AU63" s="87"/>
      <c r="AV63" s="87"/>
      <c r="AW63" s="87"/>
    </row>
    <row r="64" spans="1:49" ht="70.5" customHeight="1">
      <c r="A64" s="104" t="str">
        <f t="shared" si="1"/>
        <v>403017</v>
      </c>
      <c r="B64" s="105">
        <v>4</v>
      </c>
      <c r="C64" s="105">
        <v>3</v>
      </c>
      <c r="D64" s="106">
        <v>17</v>
      </c>
      <c r="E64" s="123" t="s">
        <v>43</v>
      </c>
      <c r="F64" s="124"/>
      <c r="G64" s="125" t="s">
        <v>640</v>
      </c>
      <c r="H64" s="126" t="s">
        <v>641</v>
      </c>
      <c r="I64" s="127"/>
      <c r="J64" s="128" t="s">
        <v>44</v>
      </c>
      <c r="K64" s="164" t="s">
        <v>45</v>
      </c>
      <c r="L64" s="130"/>
      <c r="M64" s="131" t="s">
        <v>46</v>
      </c>
      <c r="N64" s="132" t="s">
        <v>642</v>
      </c>
      <c r="O64" s="133" t="s">
        <v>47</v>
      </c>
      <c r="P64" s="107"/>
      <c r="W64" s="107"/>
      <c r="X64" s="107"/>
      <c r="Y64" s="107"/>
      <c r="Z64" s="107"/>
      <c r="AA64" s="107"/>
      <c r="AB64" s="87"/>
      <c r="AC64" s="87"/>
      <c r="AF64" s="87"/>
      <c r="AI64" s="87"/>
      <c r="AL64" s="87"/>
      <c r="AO64" s="87"/>
      <c r="AR64" s="87"/>
      <c r="AU64" s="87"/>
      <c r="AV64" s="87"/>
      <c r="AW64" s="87"/>
    </row>
    <row r="65" spans="1:49" ht="94.5">
      <c r="A65" s="104" t="str">
        <f t="shared" si="1"/>
        <v>405060</v>
      </c>
      <c r="B65" s="105">
        <v>4</v>
      </c>
      <c r="C65" s="105">
        <v>5</v>
      </c>
      <c r="D65" s="106">
        <v>60</v>
      </c>
      <c r="E65" s="123" t="s">
        <v>48</v>
      </c>
      <c r="F65" s="124"/>
      <c r="G65" s="161" t="s">
        <v>49</v>
      </c>
      <c r="H65" s="139"/>
      <c r="I65" s="127"/>
      <c r="J65" s="167" t="s">
        <v>50</v>
      </c>
      <c r="K65" s="134"/>
      <c r="L65" s="130"/>
      <c r="M65" s="162" t="s">
        <v>51</v>
      </c>
      <c r="N65" s="136"/>
      <c r="O65" s="135"/>
      <c r="P65" s="107"/>
      <c r="W65" s="107"/>
      <c r="X65" s="107"/>
      <c r="Y65" s="107"/>
      <c r="Z65" s="107"/>
      <c r="AA65" s="107"/>
      <c r="AB65" s="87"/>
      <c r="AC65" s="87"/>
      <c r="AF65" s="87"/>
      <c r="AI65" s="87"/>
      <c r="AL65" s="87"/>
      <c r="AO65" s="87"/>
      <c r="AR65" s="87"/>
      <c r="AU65" s="87"/>
      <c r="AV65" s="87"/>
      <c r="AW65" s="87"/>
    </row>
    <row r="66" spans="1:49" ht="105">
      <c r="A66" s="104" t="str">
        <f t="shared" si="1"/>
        <v>409030</v>
      </c>
      <c r="B66" s="105">
        <v>4</v>
      </c>
      <c r="C66" s="105">
        <v>9</v>
      </c>
      <c r="D66" s="106">
        <v>30</v>
      </c>
      <c r="E66" s="123" t="s">
        <v>52</v>
      </c>
      <c r="F66" s="124"/>
      <c r="G66" s="125" t="s">
        <v>53</v>
      </c>
      <c r="H66" s="139"/>
      <c r="I66" s="127"/>
      <c r="J66" s="128" t="s">
        <v>54</v>
      </c>
      <c r="K66" s="134"/>
      <c r="L66" s="130"/>
      <c r="M66" s="162" t="s">
        <v>55</v>
      </c>
      <c r="N66" s="136"/>
      <c r="O66" s="135"/>
      <c r="P66" s="107"/>
      <c r="W66" s="107"/>
      <c r="X66" s="107"/>
      <c r="Y66" s="107"/>
      <c r="Z66" s="107"/>
      <c r="AA66" s="107"/>
      <c r="AB66" s="87"/>
      <c r="AC66" s="87"/>
      <c r="AF66" s="87"/>
      <c r="AI66" s="87"/>
      <c r="AL66" s="87"/>
      <c r="AO66" s="87"/>
      <c r="AR66" s="87"/>
      <c r="AU66" s="87"/>
      <c r="AV66" s="87"/>
      <c r="AW66" s="87"/>
    </row>
    <row r="67" spans="1:49" ht="73.5">
      <c r="A67" s="104" t="str">
        <f>TEXT(B67,"0")&amp;TEXT(C67,"00")&amp;TEXT(D67,"000")</f>
        <v>409055</v>
      </c>
      <c r="B67" s="105">
        <v>4</v>
      </c>
      <c r="C67" s="105">
        <v>9</v>
      </c>
      <c r="D67" s="106">
        <v>55</v>
      </c>
      <c r="E67" s="123" t="s">
        <v>139</v>
      </c>
      <c r="F67" s="124"/>
      <c r="G67" s="125" t="s">
        <v>140</v>
      </c>
      <c r="H67" s="139"/>
      <c r="I67" s="127"/>
      <c r="J67" s="128" t="s">
        <v>56</v>
      </c>
      <c r="K67" s="134"/>
      <c r="L67" s="130"/>
      <c r="M67" s="131" t="s">
        <v>57</v>
      </c>
      <c r="N67" s="136"/>
      <c r="O67" s="135"/>
      <c r="P67" s="107"/>
      <c r="W67" s="107"/>
      <c r="X67" s="107"/>
      <c r="Y67" s="107"/>
      <c r="Z67" s="107"/>
      <c r="AA67" s="107"/>
      <c r="AB67" s="87"/>
      <c r="AC67" s="87"/>
      <c r="AF67" s="87"/>
      <c r="AI67" s="87"/>
      <c r="AL67" s="87"/>
      <c r="AO67" s="87"/>
      <c r="AR67" s="87"/>
      <c r="AU67" s="87"/>
      <c r="AV67" s="87"/>
      <c r="AW67" s="87"/>
    </row>
    <row r="68" spans="1:49" ht="59.25" customHeight="1">
      <c r="A68" s="104" t="str">
        <f>TEXT(B68,"0")&amp;TEXT(C68,"00")&amp;TEXT(D68,"000")</f>
        <v>413010</v>
      </c>
      <c r="B68" s="105">
        <v>4</v>
      </c>
      <c r="C68" s="105">
        <v>13</v>
      </c>
      <c r="D68" s="106">
        <v>10</v>
      </c>
      <c r="E68" s="123" t="s">
        <v>58</v>
      </c>
      <c r="F68" s="124"/>
      <c r="G68" s="125" t="s">
        <v>567</v>
      </c>
      <c r="H68" s="139" t="s">
        <v>59</v>
      </c>
      <c r="I68" s="127"/>
      <c r="J68" s="128" t="s">
        <v>60</v>
      </c>
      <c r="K68" s="134"/>
      <c r="L68" s="130"/>
      <c r="M68" s="131" t="s">
        <v>61</v>
      </c>
      <c r="N68" s="136"/>
      <c r="O68" s="135"/>
      <c r="P68" s="107"/>
      <c r="W68" s="107"/>
      <c r="X68" s="107"/>
      <c r="Y68" s="107"/>
      <c r="Z68" s="107"/>
      <c r="AA68" s="107"/>
      <c r="AB68" s="87"/>
      <c r="AC68" s="87"/>
      <c r="AF68" s="87"/>
      <c r="AI68" s="87"/>
      <c r="AL68" s="87"/>
      <c r="AO68" s="87"/>
      <c r="AR68" s="87"/>
      <c r="AU68" s="87"/>
      <c r="AV68" s="87"/>
      <c r="AW68" s="87"/>
    </row>
    <row r="69" spans="1:49" ht="137.25" thickBot="1">
      <c r="A69" s="104" t="str">
        <f>TEXT(B69,"0")&amp;TEXT(C69,"00")&amp;TEXT(D69,"000")</f>
        <v>413016</v>
      </c>
      <c r="B69" s="105">
        <v>4</v>
      </c>
      <c r="C69" s="105">
        <v>13</v>
      </c>
      <c r="D69" s="106">
        <v>16</v>
      </c>
      <c r="E69" s="141" t="s">
        <v>625</v>
      </c>
      <c r="F69" s="124"/>
      <c r="G69" s="142" t="s">
        <v>62</v>
      </c>
      <c r="H69" s="143" t="s">
        <v>63</v>
      </c>
      <c r="I69" s="144"/>
      <c r="J69" s="145" t="s">
        <v>638</v>
      </c>
      <c r="K69" s="146"/>
      <c r="L69" s="147"/>
      <c r="M69" s="148" t="s">
        <v>64</v>
      </c>
      <c r="N69" s="149" t="s">
        <v>639</v>
      </c>
      <c r="O69" s="150"/>
      <c r="P69" s="107"/>
      <c r="W69" s="107"/>
      <c r="X69" s="107"/>
      <c r="Y69" s="107"/>
      <c r="Z69" s="107"/>
      <c r="AA69" s="107"/>
      <c r="AB69" s="87"/>
      <c r="AC69" s="87"/>
      <c r="AF69" s="87"/>
      <c r="AI69" s="87"/>
      <c r="AL69" s="87"/>
      <c r="AO69" s="87"/>
      <c r="AR69" s="87"/>
      <c r="AU69" s="87"/>
      <c r="AV69" s="87"/>
      <c r="AW69" s="87"/>
    </row>
    <row r="70" spans="1:49" ht="12.75">
      <c r="A70" s="110" t="s">
        <v>214</v>
      </c>
      <c r="B70" s="111"/>
      <c r="C70" s="111"/>
      <c r="D70" s="111"/>
      <c r="E70" s="151"/>
      <c r="F70" s="152"/>
      <c r="G70" s="153"/>
      <c r="H70" s="154"/>
      <c r="I70" s="154"/>
      <c r="J70" s="155"/>
      <c r="K70" s="156"/>
      <c r="L70" s="156"/>
      <c r="M70" s="157"/>
      <c r="N70" s="157"/>
      <c r="O70" s="158"/>
      <c r="P70" s="107"/>
      <c r="W70" s="107"/>
      <c r="X70" s="107"/>
      <c r="Y70" s="107"/>
      <c r="Z70" s="107"/>
      <c r="AA70" s="107"/>
      <c r="AB70" s="87"/>
      <c r="AC70" s="87"/>
      <c r="AF70" s="87"/>
      <c r="AI70" s="87"/>
      <c r="AL70" s="87"/>
      <c r="AO70" s="87"/>
      <c r="AR70" s="87"/>
      <c r="AU70" s="87"/>
      <c r="AV70" s="87"/>
      <c r="AW70" s="87"/>
    </row>
    <row r="71" ht="12.75">
      <c r="A71" s="110"/>
    </row>
  </sheetData>
  <printOptions/>
  <pageMargins left="0.75" right="0.75" top="1" bottom="1" header="0.5" footer="0.5"/>
  <pageSetup horizontalDpi="300" verticalDpi="300" orientation="portrait" paperSize="9" r:id="rId3"/>
  <headerFooter alignWithMargins="0">
    <oddHeader>&amp;C&amp;A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104"/>
  <sheetViews>
    <sheetView zoomScale="66" zoomScaleNormal="66" zoomScaleSheetLayoutView="75" workbookViewId="0" topLeftCell="A1">
      <pane xSplit="4" ySplit="1" topLeftCell="E38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54" sqref="E54"/>
    </sheetView>
  </sheetViews>
  <sheetFormatPr defaultColWidth="11.421875" defaultRowHeight="12.75"/>
  <cols>
    <col min="1" max="1" width="8.00390625" style="43" customWidth="1"/>
    <col min="2" max="2" width="27.00390625" style="1" customWidth="1"/>
    <col min="3" max="3" width="15.28125" style="1" hidden="1" customWidth="1"/>
    <col min="4" max="4" width="8.7109375" style="209" customWidth="1"/>
    <col min="5" max="6" width="45.7109375" style="1" customWidth="1"/>
    <col min="7" max="7" width="10.7109375" style="1" customWidth="1"/>
    <col min="8" max="8" width="13.7109375" style="1" customWidth="1"/>
    <col min="9" max="9" width="65.7109375" style="1" customWidth="1"/>
    <col min="10" max="10" width="15.7109375" style="1" customWidth="1"/>
    <col min="11" max="11" width="15.7109375" style="21" customWidth="1"/>
    <col min="12" max="22" width="15.7109375" style="1" customWidth="1"/>
    <col min="23" max="16384" width="9.140625" style="1" customWidth="1"/>
  </cols>
  <sheetData>
    <row r="1" spans="1:11" s="173" customFormat="1" ht="30">
      <c r="A1" s="184"/>
      <c r="B1" s="185" t="s">
        <v>260</v>
      </c>
      <c r="C1" s="186"/>
      <c r="D1" s="187" t="s">
        <v>259</v>
      </c>
      <c r="E1" s="186" t="s">
        <v>264</v>
      </c>
      <c r="F1" s="186" t="s">
        <v>889</v>
      </c>
      <c r="G1" s="186" t="s">
        <v>719</v>
      </c>
      <c r="H1" s="186" t="s">
        <v>720</v>
      </c>
      <c r="I1" s="186" t="s">
        <v>721</v>
      </c>
      <c r="K1" s="174"/>
    </row>
    <row r="2" spans="1:9" ht="23.25">
      <c r="A2" s="181" t="s">
        <v>903</v>
      </c>
      <c r="B2" s="182" t="s">
        <v>904</v>
      </c>
      <c r="C2" s="183"/>
      <c r="D2" s="204"/>
      <c r="E2" s="183"/>
      <c r="F2" s="183"/>
      <c r="G2" s="183"/>
      <c r="H2" s="183"/>
      <c r="I2" s="183"/>
    </row>
    <row r="3" spans="1:9" ht="28.5">
      <c r="A3" s="188" t="s">
        <v>905</v>
      </c>
      <c r="B3" s="189" t="s">
        <v>1007</v>
      </c>
      <c r="C3" s="190"/>
      <c r="D3" s="205" t="s">
        <v>722</v>
      </c>
      <c r="E3" s="178" t="s">
        <v>224</v>
      </c>
      <c r="F3" s="178" t="s">
        <v>225</v>
      </c>
      <c r="G3" s="178" t="s">
        <v>723</v>
      </c>
      <c r="H3" s="178" t="s">
        <v>696</v>
      </c>
      <c r="I3" s="178" t="s">
        <v>226</v>
      </c>
    </row>
    <row r="4" spans="1:9" ht="14.25">
      <c r="A4" s="191"/>
      <c r="B4" s="190"/>
      <c r="C4" s="190"/>
      <c r="D4" s="205" t="s">
        <v>724</v>
      </c>
      <c r="E4" s="178" t="s">
        <v>227</v>
      </c>
      <c r="F4" s="178" t="s">
        <v>228</v>
      </c>
      <c r="G4" s="178" t="s">
        <v>697</v>
      </c>
      <c r="H4" s="178" t="s">
        <v>229</v>
      </c>
      <c r="I4" s="178" t="s">
        <v>230</v>
      </c>
    </row>
    <row r="5" spans="1:9" ht="14.25">
      <c r="A5" s="191"/>
      <c r="B5" s="190"/>
      <c r="C5" s="190"/>
      <c r="D5" s="205" t="s">
        <v>725</v>
      </c>
      <c r="E5" s="178" t="s">
        <v>231</v>
      </c>
      <c r="F5" s="178" t="s">
        <v>726</v>
      </c>
      <c r="G5" s="178" t="s">
        <v>727</v>
      </c>
      <c r="H5" s="178" t="s">
        <v>728</v>
      </c>
      <c r="I5" s="178"/>
    </row>
    <row r="6" spans="1:9" ht="28.5">
      <c r="A6" s="191"/>
      <c r="B6" s="190"/>
      <c r="C6" s="190"/>
      <c r="D6" s="205" t="s">
        <v>729</v>
      </c>
      <c r="E6" s="178" t="s">
        <v>1008</v>
      </c>
      <c r="F6" s="178" t="s">
        <v>730</v>
      </c>
      <c r="G6" s="178" t="s">
        <v>731</v>
      </c>
      <c r="H6" s="178" t="s">
        <v>1003</v>
      </c>
      <c r="I6" s="178" t="s">
        <v>1009</v>
      </c>
    </row>
    <row r="7" spans="1:9" ht="28.5">
      <c r="A7" s="191"/>
      <c r="B7" s="190"/>
      <c r="C7" s="190"/>
      <c r="D7" s="205" t="s">
        <v>732</v>
      </c>
      <c r="E7" s="178" t="s">
        <v>733</v>
      </c>
      <c r="F7" s="178" t="s">
        <v>734</v>
      </c>
      <c r="G7" s="178" t="s">
        <v>697</v>
      </c>
      <c r="H7" s="178" t="s">
        <v>728</v>
      </c>
      <c r="I7" s="178" t="s">
        <v>236</v>
      </c>
    </row>
    <row r="8" spans="1:9" ht="14.25">
      <c r="A8" s="191"/>
      <c r="B8" s="190"/>
      <c r="C8" s="190"/>
      <c r="D8" s="205" t="s">
        <v>735</v>
      </c>
      <c r="E8" s="178" t="s">
        <v>738</v>
      </c>
      <c r="F8" s="178" t="s">
        <v>739</v>
      </c>
      <c r="G8" s="178" t="s">
        <v>740</v>
      </c>
      <c r="H8" s="178" t="s">
        <v>740</v>
      </c>
      <c r="I8" s="178" t="s">
        <v>741</v>
      </c>
    </row>
    <row r="9" spans="1:9" ht="14.25">
      <c r="A9" s="191"/>
      <c r="B9" s="190"/>
      <c r="C9" s="190"/>
      <c r="D9" s="205" t="s">
        <v>742</v>
      </c>
      <c r="E9" s="178" t="s">
        <v>743</v>
      </c>
      <c r="F9" s="178" t="s">
        <v>744</v>
      </c>
      <c r="G9" s="178" t="s">
        <v>740</v>
      </c>
      <c r="H9" s="178" t="s">
        <v>740</v>
      </c>
      <c r="I9" s="178" t="s">
        <v>741</v>
      </c>
    </row>
    <row r="10" spans="1:9" ht="28.5">
      <c r="A10" s="191"/>
      <c r="B10" s="190"/>
      <c r="C10" s="190"/>
      <c r="D10" s="205" t="s">
        <v>745</v>
      </c>
      <c r="E10" s="178" t="s">
        <v>235</v>
      </c>
      <c r="F10" s="178" t="s">
        <v>746</v>
      </c>
      <c r="G10" s="178" t="s">
        <v>697</v>
      </c>
      <c r="H10" s="178" t="s">
        <v>728</v>
      </c>
      <c r="I10" s="178" t="s">
        <v>236</v>
      </c>
    </row>
    <row r="11" spans="1:9" ht="14.25">
      <c r="A11" s="191"/>
      <c r="B11" s="190"/>
      <c r="C11" s="190"/>
      <c r="D11" s="205" t="s">
        <v>747</v>
      </c>
      <c r="E11" s="178" t="s">
        <v>237</v>
      </c>
      <c r="F11" s="178" t="s">
        <v>238</v>
      </c>
      <c r="G11" s="178" t="s">
        <v>723</v>
      </c>
      <c r="H11" s="178" t="s">
        <v>1003</v>
      </c>
      <c r="I11" s="178"/>
    </row>
    <row r="12" spans="1:9" ht="36">
      <c r="A12" s="188" t="s">
        <v>906</v>
      </c>
      <c r="B12" s="189" t="s">
        <v>907</v>
      </c>
      <c r="C12" s="190"/>
      <c r="D12" s="205" t="s">
        <v>748</v>
      </c>
      <c r="E12" s="178" t="s">
        <v>265</v>
      </c>
      <c r="F12" s="178" t="s">
        <v>749</v>
      </c>
      <c r="G12" s="178" t="s">
        <v>750</v>
      </c>
      <c r="H12" s="178" t="s">
        <v>696</v>
      </c>
      <c r="I12" s="178" t="s">
        <v>267</v>
      </c>
    </row>
    <row r="13" spans="1:9" ht="14.25">
      <c r="A13" s="191"/>
      <c r="B13" s="190"/>
      <c r="C13" s="190"/>
      <c r="D13" s="205" t="s">
        <v>751</v>
      </c>
      <c r="E13" s="178" t="s">
        <v>752</v>
      </c>
      <c r="F13" s="178" t="s">
        <v>754</v>
      </c>
      <c r="G13" s="178" t="s">
        <v>723</v>
      </c>
      <c r="H13" s="178" t="s">
        <v>696</v>
      </c>
      <c r="I13" s="178"/>
    </row>
    <row r="14" spans="1:9" ht="14.25">
      <c r="A14" s="191"/>
      <c r="B14" s="190"/>
      <c r="C14" s="190"/>
      <c r="D14" s="205" t="s">
        <v>755</v>
      </c>
      <c r="E14" s="178" t="s">
        <v>756</v>
      </c>
      <c r="F14" s="178" t="s">
        <v>258</v>
      </c>
      <c r="G14" s="178" t="s">
        <v>723</v>
      </c>
      <c r="H14" s="178" t="s">
        <v>696</v>
      </c>
      <c r="I14" s="178" t="s">
        <v>757</v>
      </c>
    </row>
    <row r="15" spans="1:9" ht="36">
      <c r="A15" s="188" t="s">
        <v>908</v>
      </c>
      <c r="B15" s="189" t="s">
        <v>909</v>
      </c>
      <c r="C15" s="190"/>
      <c r="D15" s="205" t="s">
        <v>758</v>
      </c>
      <c r="E15" s="178" t="s">
        <v>1000</v>
      </c>
      <c r="F15" s="178" t="s">
        <v>759</v>
      </c>
      <c r="G15" s="178" t="s">
        <v>697</v>
      </c>
      <c r="H15" s="178" t="s">
        <v>728</v>
      </c>
      <c r="I15" s="178" t="s">
        <v>760</v>
      </c>
    </row>
    <row r="16" spans="1:9" ht="28.5">
      <c r="A16" s="191"/>
      <c r="B16" s="190"/>
      <c r="C16" s="190"/>
      <c r="D16" s="205" t="s">
        <v>761</v>
      </c>
      <c r="E16" s="178" t="s">
        <v>762</v>
      </c>
      <c r="F16" s="178"/>
      <c r="G16" s="178" t="s">
        <v>763</v>
      </c>
      <c r="H16" s="178" t="s">
        <v>764</v>
      </c>
      <c r="I16" s="178"/>
    </row>
    <row r="17" spans="1:9" ht="28.5">
      <c r="A17" s="191"/>
      <c r="B17" s="190"/>
      <c r="C17" s="190"/>
      <c r="D17" s="205" t="s">
        <v>765</v>
      </c>
      <c r="E17" s="178" t="s">
        <v>766</v>
      </c>
      <c r="F17" s="178" t="s">
        <v>221</v>
      </c>
      <c r="G17" s="178" t="s">
        <v>697</v>
      </c>
      <c r="H17" s="178" t="s">
        <v>728</v>
      </c>
      <c r="I17" s="178" t="s">
        <v>222</v>
      </c>
    </row>
    <row r="18" spans="1:9" ht="28.5">
      <c r="A18" s="191"/>
      <c r="B18" s="190"/>
      <c r="C18" s="190"/>
      <c r="D18" s="205" t="s">
        <v>767</v>
      </c>
      <c r="E18" s="178" t="s">
        <v>768</v>
      </c>
      <c r="F18" s="178" t="s">
        <v>769</v>
      </c>
      <c r="G18" s="178" t="s">
        <v>697</v>
      </c>
      <c r="H18" s="178" t="s">
        <v>728</v>
      </c>
      <c r="I18" s="178" t="s">
        <v>770</v>
      </c>
    </row>
    <row r="19" spans="1:9" ht="23.25">
      <c r="A19" s="175" t="s">
        <v>910</v>
      </c>
      <c r="B19" s="176" t="s">
        <v>911</v>
      </c>
      <c r="C19" s="177"/>
      <c r="D19" s="206"/>
      <c r="E19" s="179"/>
      <c r="F19" s="179"/>
      <c r="G19" s="179"/>
      <c r="H19" s="179"/>
      <c r="I19" s="179"/>
    </row>
    <row r="20" spans="1:9" ht="28.5">
      <c r="A20" s="188" t="s">
        <v>912</v>
      </c>
      <c r="B20" s="189" t="s">
        <v>1001</v>
      </c>
      <c r="C20" s="190"/>
      <c r="D20" s="205" t="s">
        <v>771</v>
      </c>
      <c r="E20" s="178" t="s">
        <v>1002</v>
      </c>
      <c r="F20" s="178" t="s">
        <v>772</v>
      </c>
      <c r="G20" s="178" t="s">
        <v>723</v>
      </c>
      <c r="H20" s="178" t="s">
        <v>773</v>
      </c>
      <c r="I20" s="178" t="s">
        <v>1004</v>
      </c>
    </row>
    <row r="21" spans="1:9" ht="14.25">
      <c r="A21" s="191"/>
      <c r="B21" s="190"/>
      <c r="C21" s="190"/>
      <c r="D21" s="205" t="s">
        <v>774</v>
      </c>
      <c r="E21" s="178" t="s">
        <v>775</v>
      </c>
      <c r="F21" s="178" t="s">
        <v>776</v>
      </c>
      <c r="G21" s="178" t="s">
        <v>740</v>
      </c>
      <c r="H21" s="178" t="s">
        <v>740</v>
      </c>
      <c r="I21" s="178" t="s">
        <v>777</v>
      </c>
    </row>
    <row r="22" spans="1:9" ht="28.5">
      <c r="A22" s="191"/>
      <c r="B22" s="190"/>
      <c r="C22" s="190"/>
      <c r="D22" s="205" t="s">
        <v>778</v>
      </c>
      <c r="E22" s="178" t="s">
        <v>223</v>
      </c>
      <c r="F22" s="178" t="s">
        <v>779</v>
      </c>
      <c r="G22" s="178" t="s">
        <v>723</v>
      </c>
      <c r="H22" s="178" t="s">
        <v>696</v>
      </c>
      <c r="I22" s="178" t="s">
        <v>256</v>
      </c>
    </row>
    <row r="23" spans="1:9" ht="28.5">
      <c r="A23" s="191"/>
      <c r="B23" s="190"/>
      <c r="C23" s="190"/>
      <c r="D23" s="205" t="s">
        <v>791</v>
      </c>
      <c r="E23" s="178" t="s">
        <v>792</v>
      </c>
      <c r="F23" s="178" t="s">
        <v>252</v>
      </c>
      <c r="G23" s="178" t="s">
        <v>723</v>
      </c>
      <c r="H23" s="178" t="s">
        <v>696</v>
      </c>
      <c r="I23" s="178" t="s">
        <v>253</v>
      </c>
    </row>
    <row r="24" spans="1:9" ht="28.5">
      <c r="A24" s="188" t="s">
        <v>913</v>
      </c>
      <c r="B24" s="189" t="s">
        <v>1005</v>
      </c>
      <c r="C24" s="190"/>
      <c r="D24" s="205" t="s">
        <v>793</v>
      </c>
      <c r="E24" s="178" t="s">
        <v>1006</v>
      </c>
      <c r="F24" s="178" t="s">
        <v>232</v>
      </c>
      <c r="G24" s="178" t="s">
        <v>723</v>
      </c>
      <c r="H24" s="178" t="s">
        <v>1003</v>
      </c>
      <c r="I24" s="178"/>
    </row>
    <row r="25" spans="1:9" ht="18">
      <c r="A25" s="192"/>
      <c r="B25" s="193"/>
      <c r="C25" s="190"/>
      <c r="D25" s="205" t="s">
        <v>794</v>
      </c>
      <c r="E25" s="178" t="s">
        <v>795</v>
      </c>
      <c r="F25" s="178"/>
      <c r="G25" s="178" t="s">
        <v>796</v>
      </c>
      <c r="H25" s="178" t="s">
        <v>740</v>
      </c>
      <c r="I25" s="178" t="s">
        <v>797</v>
      </c>
    </row>
    <row r="26" spans="1:9" ht="28.5">
      <c r="A26" s="192"/>
      <c r="B26" s="193"/>
      <c r="C26" s="190"/>
      <c r="D26" s="205" t="s">
        <v>798</v>
      </c>
      <c r="E26" s="178" t="s">
        <v>233</v>
      </c>
      <c r="F26" s="178" t="s">
        <v>799</v>
      </c>
      <c r="G26" s="178" t="s">
        <v>723</v>
      </c>
      <c r="H26" s="178" t="s">
        <v>1003</v>
      </c>
      <c r="I26" s="178" t="s">
        <v>234</v>
      </c>
    </row>
    <row r="27" spans="1:9" ht="18">
      <c r="A27" s="192"/>
      <c r="B27" s="193"/>
      <c r="C27" s="190"/>
      <c r="D27" s="205" t="s">
        <v>800</v>
      </c>
      <c r="E27" s="178" t="s">
        <v>801</v>
      </c>
      <c r="F27" s="178" t="s">
        <v>802</v>
      </c>
      <c r="G27" s="178" t="s">
        <v>723</v>
      </c>
      <c r="H27" s="178" t="s">
        <v>696</v>
      </c>
      <c r="I27" s="178" t="s">
        <v>803</v>
      </c>
    </row>
    <row r="28" spans="1:9" ht="18">
      <c r="A28" s="192"/>
      <c r="B28" s="193"/>
      <c r="C28" s="190"/>
      <c r="D28" s="205" t="s">
        <v>804</v>
      </c>
      <c r="E28" s="178" t="s">
        <v>257</v>
      </c>
      <c r="F28" s="178"/>
      <c r="G28" s="178"/>
      <c r="H28" s="178" t="s">
        <v>696</v>
      </c>
      <c r="I28" s="178"/>
    </row>
    <row r="29" spans="1:9" ht="18">
      <c r="A29" s="192"/>
      <c r="B29" s="193"/>
      <c r="C29" s="190"/>
      <c r="D29" s="205" t="s">
        <v>805</v>
      </c>
      <c r="E29" s="178" t="s">
        <v>756</v>
      </c>
      <c r="F29" s="178" t="s">
        <v>258</v>
      </c>
      <c r="G29" s="178" t="s">
        <v>723</v>
      </c>
      <c r="H29" s="178" t="s">
        <v>696</v>
      </c>
      <c r="I29" s="178" t="s">
        <v>757</v>
      </c>
    </row>
    <row r="30" spans="1:9" ht="23.25">
      <c r="A30" s="175" t="s">
        <v>914</v>
      </c>
      <c r="B30" s="176" t="s">
        <v>954</v>
      </c>
      <c r="C30" s="177"/>
      <c r="D30" s="206"/>
      <c r="E30" s="179"/>
      <c r="F30" s="179"/>
      <c r="G30" s="179"/>
      <c r="H30" s="179"/>
      <c r="I30" s="179"/>
    </row>
    <row r="31" spans="1:9" ht="36">
      <c r="A31" s="188" t="s">
        <v>915</v>
      </c>
      <c r="B31" s="189" t="s">
        <v>916</v>
      </c>
      <c r="C31" s="190"/>
      <c r="D31" s="205" t="s">
        <v>806</v>
      </c>
      <c r="E31" s="178" t="s">
        <v>1010</v>
      </c>
      <c r="F31" s="178" t="s">
        <v>807</v>
      </c>
      <c r="G31" s="178" t="s">
        <v>723</v>
      </c>
      <c r="H31" s="178" t="s">
        <v>696</v>
      </c>
      <c r="I31" s="178"/>
    </row>
    <row r="32" spans="1:9" ht="14.25">
      <c r="A32" s="191"/>
      <c r="B32" s="190"/>
      <c r="C32" s="190"/>
      <c r="D32" s="205" t="s">
        <v>808</v>
      </c>
      <c r="E32" s="178" t="s">
        <v>1011</v>
      </c>
      <c r="F32" s="178"/>
      <c r="G32" s="178" t="s">
        <v>723</v>
      </c>
      <c r="H32" s="178" t="s">
        <v>1003</v>
      </c>
      <c r="I32" s="178"/>
    </row>
    <row r="33" spans="1:9" ht="14.25">
      <c r="A33" s="191"/>
      <c r="B33" s="190"/>
      <c r="C33" s="190"/>
      <c r="D33" s="205" t="s">
        <v>809</v>
      </c>
      <c r="E33" s="178" t="s">
        <v>1012</v>
      </c>
      <c r="F33" s="178"/>
      <c r="G33" s="178" t="s">
        <v>723</v>
      </c>
      <c r="H33" s="178" t="s">
        <v>1003</v>
      </c>
      <c r="I33" s="178"/>
    </row>
    <row r="34" spans="1:9" ht="28.5">
      <c r="A34" s="188" t="s">
        <v>917</v>
      </c>
      <c r="B34" s="189" t="s">
        <v>918</v>
      </c>
      <c r="C34" s="190"/>
      <c r="D34" s="205" t="s">
        <v>810</v>
      </c>
      <c r="E34" s="178" t="s">
        <v>239</v>
      </c>
      <c r="F34" s="178" t="s">
        <v>811</v>
      </c>
      <c r="G34" s="178" t="s">
        <v>723</v>
      </c>
      <c r="H34" s="178" t="s">
        <v>696</v>
      </c>
      <c r="I34" s="178"/>
    </row>
    <row r="35" spans="1:9" ht="14.25">
      <c r="A35" s="191"/>
      <c r="B35" s="190"/>
      <c r="C35" s="190"/>
      <c r="D35" s="205" t="s">
        <v>812</v>
      </c>
      <c r="E35" s="178" t="s">
        <v>240</v>
      </c>
      <c r="F35" s="178" t="s">
        <v>241</v>
      </c>
      <c r="G35" s="178" t="s">
        <v>697</v>
      </c>
      <c r="H35" s="178" t="s">
        <v>242</v>
      </c>
      <c r="I35" s="178"/>
    </row>
    <row r="36" spans="1:9" ht="14.25">
      <c r="A36" s="191"/>
      <c r="B36" s="190"/>
      <c r="C36" s="190"/>
      <c r="D36" s="205" t="s">
        <v>813</v>
      </c>
      <c r="E36" s="178" t="s">
        <v>243</v>
      </c>
      <c r="F36" s="178" t="s">
        <v>244</v>
      </c>
      <c r="G36" s="178" t="s">
        <v>697</v>
      </c>
      <c r="H36" s="178" t="s">
        <v>242</v>
      </c>
      <c r="I36" s="178"/>
    </row>
    <row r="37" spans="1:9" ht="14.25">
      <c r="A37" s="191"/>
      <c r="B37" s="190"/>
      <c r="C37" s="190"/>
      <c r="D37" s="205" t="s">
        <v>814</v>
      </c>
      <c r="E37" s="178" t="s">
        <v>245</v>
      </c>
      <c r="F37" s="178" t="s">
        <v>246</v>
      </c>
      <c r="G37" s="178" t="s">
        <v>697</v>
      </c>
      <c r="H37" s="178" t="s">
        <v>242</v>
      </c>
      <c r="I37" s="178"/>
    </row>
    <row r="38" spans="1:9" ht="28.5">
      <c r="A38" s="191"/>
      <c r="B38" s="190"/>
      <c r="C38" s="190"/>
      <c r="D38" s="205" t="s">
        <v>815</v>
      </c>
      <c r="E38" s="178" t="s">
        <v>816</v>
      </c>
      <c r="F38" s="178" t="s">
        <v>817</v>
      </c>
      <c r="G38" s="178" t="s">
        <v>723</v>
      </c>
      <c r="H38" s="178" t="s">
        <v>696</v>
      </c>
      <c r="I38" s="178"/>
    </row>
    <row r="39" spans="1:9" ht="28.5">
      <c r="A39" s="191"/>
      <c r="B39" s="190"/>
      <c r="C39" s="190"/>
      <c r="D39" s="205" t="s">
        <v>818</v>
      </c>
      <c r="E39" s="178" t="s">
        <v>247</v>
      </c>
      <c r="F39" s="178" t="s">
        <v>819</v>
      </c>
      <c r="G39" s="178" t="s">
        <v>696</v>
      </c>
      <c r="H39" s="178" t="s">
        <v>696</v>
      </c>
      <c r="I39" s="178" t="s">
        <v>248</v>
      </c>
    </row>
    <row r="40" spans="1:9" ht="36">
      <c r="A40" s="188" t="s">
        <v>919</v>
      </c>
      <c r="B40" s="189" t="s">
        <v>920</v>
      </c>
      <c r="C40" s="190"/>
      <c r="D40" s="205" t="s">
        <v>820</v>
      </c>
      <c r="E40" s="178" t="s">
        <v>1022</v>
      </c>
      <c r="F40" s="178" t="s">
        <v>250</v>
      </c>
      <c r="G40" s="178" t="s">
        <v>696</v>
      </c>
      <c r="H40" s="178" t="s">
        <v>696</v>
      </c>
      <c r="I40" s="178" t="s">
        <v>251</v>
      </c>
    </row>
    <row r="41" spans="1:9" ht="28.5">
      <c r="A41" s="191"/>
      <c r="B41" s="190"/>
      <c r="C41" s="190"/>
      <c r="D41" s="205" t="s">
        <v>821</v>
      </c>
      <c r="E41" s="178" t="s">
        <v>822</v>
      </c>
      <c r="F41" s="178"/>
      <c r="G41" s="178"/>
      <c r="H41" s="178" t="s">
        <v>1003</v>
      </c>
      <c r="I41" s="178"/>
    </row>
    <row r="42" spans="1:9" ht="28.5">
      <c r="A42" s="191"/>
      <c r="B42" s="190"/>
      <c r="C42" s="190"/>
      <c r="D42" s="205" t="s">
        <v>823</v>
      </c>
      <c r="E42" s="178" t="s">
        <v>824</v>
      </c>
      <c r="F42" s="178" t="s">
        <v>254</v>
      </c>
      <c r="G42" s="178" t="s">
        <v>696</v>
      </c>
      <c r="H42" s="178" t="s">
        <v>696</v>
      </c>
      <c r="I42" s="178"/>
    </row>
    <row r="43" spans="1:9" ht="14.25">
      <c r="A43" s="191"/>
      <c r="B43" s="190"/>
      <c r="C43" s="190"/>
      <c r="D43" s="205" t="s">
        <v>825</v>
      </c>
      <c r="E43" s="178" t="s">
        <v>826</v>
      </c>
      <c r="F43" s="178"/>
      <c r="G43" s="178"/>
      <c r="H43" s="178" t="s">
        <v>740</v>
      </c>
      <c r="I43" s="178"/>
    </row>
    <row r="44" spans="1:9" ht="28.5">
      <c r="A44" s="191"/>
      <c r="B44" s="190"/>
      <c r="C44" s="190"/>
      <c r="D44" s="205" t="s">
        <v>827</v>
      </c>
      <c r="E44" s="178" t="s">
        <v>828</v>
      </c>
      <c r="F44" s="178" t="s">
        <v>255</v>
      </c>
      <c r="G44" s="178" t="s">
        <v>723</v>
      </c>
      <c r="H44" s="178" t="s">
        <v>696</v>
      </c>
      <c r="I44" s="178" t="s">
        <v>256</v>
      </c>
    </row>
    <row r="45" spans="1:9" ht="23.25">
      <c r="A45" s="175" t="s">
        <v>923</v>
      </c>
      <c r="B45" s="176" t="s">
        <v>924</v>
      </c>
      <c r="C45" s="177"/>
      <c r="D45" s="206"/>
      <c r="E45" s="179"/>
      <c r="F45" s="179"/>
      <c r="G45" s="179"/>
      <c r="H45" s="179"/>
      <c r="I45" s="179"/>
    </row>
    <row r="46" spans="1:9" ht="18">
      <c r="A46" s="188" t="s">
        <v>921</v>
      </c>
      <c r="B46" s="189" t="s">
        <v>922</v>
      </c>
      <c r="C46" s="190"/>
      <c r="D46" s="205" t="s">
        <v>829</v>
      </c>
      <c r="E46" s="178" t="s">
        <v>1013</v>
      </c>
      <c r="F46" s="178" t="s">
        <v>831</v>
      </c>
      <c r="G46" s="178" t="s">
        <v>697</v>
      </c>
      <c r="H46" s="178" t="s">
        <v>1014</v>
      </c>
      <c r="I46" s="178" t="s">
        <v>1015</v>
      </c>
    </row>
    <row r="47" spans="1:9" ht="14.25">
      <c r="A47" s="191"/>
      <c r="B47" s="190"/>
      <c r="C47" s="190"/>
      <c r="D47" s="205" t="s">
        <v>832</v>
      </c>
      <c r="E47" s="178" t="s">
        <v>1016</v>
      </c>
      <c r="F47" s="178"/>
      <c r="G47" s="178" t="s">
        <v>697</v>
      </c>
      <c r="H47" s="178" t="s">
        <v>1017</v>
      </c>
      <c r="I47" s="178"/>
    </row>
    <row r="48" spans="1:9" ht="14.25">
      <c r="A48" s="191"/>
      <c r="B48" s="190"/>
      <c r="C48" s="190"/>
      <c r="D48" s="205" t="s">
        <v>833</v>
      </c>
      <c r="E48" s="178" t="s">
        <v>1018</v>
      </c>
      <c r="F48" s="178"/>
      <c r="G48" s="178" t="s">
        <v>697</v>
      </c>
      <c r="H48" s="178" t="s">
        <v>1019</v>
      </c>
      <c r="I48" s="178"/>
    </row>
    <row r="49" spans="1:9" ht="14.25">
      <c r="A49" s="191"/>
      <c r="B49" s="190"/>
      <c r="C49" s="190"/>
      <c r="D49" s="205" t="s">
        <v>834</v>
      </c>
      <c r="E49" s="178" t="s">
        <v>1020</v>
      </c>
      <c r="F49" s="178" t="s">
        <v>249</v>
      </c>
      <c r="G49" s="178" t="s">
        <v>723</v>
      </c>
      <c r="H49" s="178" t="s">
        <v>696</v>
      </c>
      <c r="I49" s="178" t="s">
        <v>1021</v>
      </c>
    </row>
    <row r="50" spans="1:9" ht="14.25">
      <c r="A50" s="191"/>
      <c r="B50" s="190"/>
      <c r="C50" s="190"/>
      <c r="D50" s="205" t="s">
        <v>835</v>
      </c>
      <c r="E50" s="178" t="s">
        <v>836</v>
      </c>
      <c r="F50" s="178"/>
      <c r="G50" s="178" t="s">
        <v>740</v>
      </c>
      <c r="H50" s="178" t="s">
        <v>740</v>
      </c>
      <c r="I50" s="178" t="s">
        <v>777</v>
      </c>
    </row>
    <row r="51" spans="1:9" ht="14.25">
      <c r="A51" s="194"/>
      <c r="B51" s="195"/>
      <c r="C51" s="196"/>
      <c r="D51" s="205" t="s">
        <v>974</v>
      </c>
      <c r="E51" s="180" t="s">
        <v>972</v>
      </c>
      <c r="F51" s="178" t="s">
        <v>973</v>
      </c>
      <c r="G51" s="178"/>
      <c r="H51" s="178"/>
      <c r="I51" s="178"/>
    </row>
    <row r="52" spans="1:9" ht="36">
      <c r="A52" s="188" t="s">
        <v>925</v>
      </c>
      <c r="B52" s="189" t="s">
        <v>926</v>
      </c>
      <c r="C52" s="190"/>
      <c r="D52" s="205"/>
      <c r="E52" s="180"/>
      <c r="F52" s="178"/>
      <c r="G52" s="178"/>
      <c r="H52" s="178"/>
      <c r="I52" s="178"/>
    </row>
    <row r="53" spans="1:9" ht="31.5">
      <c r="A53" s="197" t="s">
        <v>927</v>
      </c>
      <c r="B53" s="198" t="s">
        <v>928</v>
      </c>
      <c r="C53" s="190"/>
      <c r="D53" s="205" t="s">
        <v>837</v>
      </c>
      <c r="E53" s="178" t="s">
        <v>838</v>
      </c>
      <c r="F53" s="178" t="s">
        <v>839</v>
      </c>
      <c r="G53" s="178" t="s">
        <v>723</v>
      </c>
      <c r="H53" s="178" t="s">
        <v>696</v>
      </c>
      <c r="I53" s="178" t="s">
        <v>840</v>
      </c>
    </row>
    <row r="54" spans="1:9" ht="28.5">
      <c r="A54" s="194"/>
      <c r="B54" s="195"/>
      <c r="C54" s="196"/>
      <c r="D54" s="205" t="s">
        <v>969</v>
      </c>
      <c r="E54" s="180" t="s">
        <v>968</v>
      </c>
      <c r="F54" s="178" t="s">
        <v>970</v>
      </c>
      <c r="G54" s="178"/>
      <c r="H54" s="178"/>
      <c r="I54" s="178"/>
    </row>
    <row r="55" spans="1:9" ht="42.75">
      <c r="A55" s="197" t="s">
        <v>929</v>
      </c>
      <c r="B55" s="198" t="s">
        <v>930</v>
      </c>
      <c r="C55" s="190"/>
      <c r="D55" s="205" t="s">
        <v>841</v>
      </c>
      <c r="E55" s="178" t="s">
        <v>1033</v>
      </c>
      <c r="F55" s="178" t="s">
        <v>273</v>
      </c>
      <c r="G55" s="178" t="s">
        <v>723</v>
      </c>
      <c r="H55" s="178"/>
      <c r="I55" s="178" t="s">
        <v>1034</v>
      </c>
    </row>
    <row r="56" spans="1:9" ht="15">
      <c r="A56" s="199"/>
      <c r="B56" s="200"/>
      <c r="C56" s="190"/>
      <c r="D56" s="205" t="s">
        <v>842</v>
      </c>
      <c r="E56" s="178" t="s">
        <v>1035</v>
      </c>
      <c r="F56" s="178" t="s">
        <v>274</v>
      </c>
      <c r="G56" s="178" t="s">
        <v>723</v>
      </c>
      <c r="H56" s="178" t="s">
        <v>1036</v>
      </c>
      <c r="I56" s="178" t="s">
        <v>275</v>
      </c>
    </row>
    <row r="57" spans="1:9" ht="28.5">
      <c r="A57" s="199"/>
      <c r="B57" s="200"/>
      <c r="C57" s="190"/>
      <c r="D57" s="205" t="s">
        <v>843</v>
      </c>
      <c r="E57" s="178" t="s">
        <v>217</v>
      </c>
      <c r="F57" s="178" t="s">
        <v>844</v>
      </c>
      <c r="G57" s="178" t="s">
        <v>845</v>
      </c>
      <c r="H57" s="178" t="s">
        <v>1003</v>
      </c>
      <c r="I57" s="178" t="s">
        <v>276</v>
      </c>
    </row>
    <row r="58" spans="1:9" ht="28.5">
      <c r="A58" s="199"/>
      <c r="B58" s="200"/>
      <c r="C58" s="190"/>
      <c r="D58" s="205" t="s">
        <v>846</v>
      </c>
      <c r="E58" s="178" t="s">
        <v>1040</v>
      </c>
      <c r="F58" s="178" t="s">
        <v>847</v>
      </c>
      <c r="G58" s="178" t="s">
        <v>697</v>
      </c>
      <c r="H58" s="178" t="s">
        <v>696</v>
      </c>
      <c r="I58" s="178" t="s">
        <v>848</v>
      </c>
    </row>
    <row r="59" spans="1:9" ht="57">
      <c r="A59" s="197" t="s">
        <v>931</v>
      </c>
      <c r="B59" s="198" t="s">
        <v>932</v>
      </c>
      <c r="C59" s="196"/>
      <c r="D59" s="205" t="s">
        <v>849</v>
      </c>
      <c r="E59" s="178" t="s">
        <v>1037</v>
      </c>
      <c r="F59" s="178" t="s">
        <v>850</v>
      </c>
      <c r="G59" s="178" t="s">
        <v>723</v>
      </c>
      <c r="H59" s="178" t="s">
        <v>696</v>
      </c>
      <c r="I59" s="178" t="s">
        <v>851</v>
      </c>
    </row>
    <row r="60" spans="1:9" ht="85.5">
      <c r="A60" s="194"/>
      <c r="B60" s="195"/>
      <c r="C60" s="190"/>
      <c r="D60" s="205" t="s">
        <v>852</v>
      </c>
      <c r="E60" s="178" t="s">
        <v>1038</v>
      </c>
      <c r="F60" s="178" t="s">
        <v>277</v>
      </c>
      <c r="G60" s="178" t="s">
        <v>723</v>
      </c>
      <c r="H60" s="178" t="s">
        <v>1003</v>
      </c>
      <c r="I60" s="178" t="s">
        <v>1039</v>
      </c>
    </row>
    <row r="61" spans="1:9" ht="57">
      <c r="A61" s="194"/>
      <c r="B61" s="195"/>
      <c r="C61" s="190"/>
      <c r="D61" s="205" t="s">
        <v>853</v>
      </c>
      <c r="E61" s="178" t="s">
        <v>1056</v>
      </c>
      <c r="F61" s="178" t="s">
        <v>278</v>
      </c>
      <c r="G61" s="178"/>
      <c r="H61" s="178" t="s">
        <v>1036</v>
      </c>
      <c r="I61" s="178" t="s">
        <v>1057</v>
      </c>
    </row>
    <row r="62" spans="1:9" ht="15.75">
      <c r="A62" s="197" t="s">
        <v>933</v>
      </c>
      <c r="B62" s="198" t="s">
        <v>934</v>
      </c>
      <c r="C62" s="190"/>
      <c r="D62" s="205" t="s">
        <v>854</v>
      </c>
      <c r="E62" s="178" t="s">
        <v>279</v>
      </c>
      <c r="F62" s="178" t="s">
        <v>280</v>
      </c>
      <c r="G62" s="178"/>
      <c r="H62" s="178" t="s">
        <v>696</v>
      </c>
      <c r="I62" s="178"/>
    </row>
    <row r="63" spans="1:9" ht="31.5">
      <c r="A63" s="197" t="s">
        <v>935</v>
      </c>
      <c r="B63" s="198" t="s">
        <v>936</v>
      </c>
      <c r="C63" s="190"/>
      <c r="D63" s="205" t="s">
        <v>855</v>
      </c>
      <c r="E63" s="178" t="s">
        <v>1041</v>
      </c>
      <c r="F63" s="178" t="s">
        <v>1042</v>
      </c>
      <c r="G63" s="178"/>
      <c r="H63" s="178" t="s">
        <v>1019</v>
      </c>
      <c r="I63" s="178" t="s">
        <v>1043</v>
      </c>
    </row>
    <row r="64" spans="1:9" ht="14.25">
      <c r="A64" s="191"/>
      <c r="B64" s="190"/>
      <c r="C64" s="190"/>
      <c r="D64" s="205" t="s">
        <v>856</v>
      </c>
      <c r="E64" s="178" t="s">
        <v>1044</v>
      </c>
      <c r="F64" s="178" t="s">
        <v>1045</v>
      </c>
      <c r="G64" s="178"/>
      <c r="H64" s="178" t="s">
        <v>1019</v>
      </c>
      <c r="I64" s="178" t="s">
        <v>1046</v>
      </c>
    </row>
    <row r="65" spans="1:9" ht="71.25">
      <c r="A65" s="191"/>
      <c r="B65" s="190"/>
      <c r="C65" s="190"/>
      <c r="D65" s="205" t="s">
        <v>857</v>
      </c>
      <c r="E65" s="178" t="s">
        <v>1047</v>
      </c>
      <c r="F65" s="178" t="s">
        <v>1048</v>
      </c>
      <c r="G65" s="178"/>
      <c r="H65" s="178" t="s">
        <v>1019</v>
      </c>
      <c r="I65" s="178" t="s">
        <v>1049</v>
      </c>
    </row>
    <row r="66" spans="1:9" ht="14.25">
      <c r="A66" s="191"/>
      <c r="B66" s="190"/>
      <c r="C66" s="190"/>
      <c r="D66" s="205" t="s">
        <v>858</v>
      </c>
      <c r="E66" s="180" t="s">
        <v>1050</v>
      </c>
      <c r="F66" s="178" t="s">
        <v>1051</v>
      </c>
      <c r="G66" s="178"/>
      <c r="H66" s="178" t="s">
        <v>1052</v>
      </c>
      <c r="I66" s="178" t="s">
        <v>1053</v>
      </c>
    </row>
    <row r="67" spans="1:9" ht="28.5">
      <c r="A67" s="191"/>
      <c r="B67" s="190"/>
      <c r="C67" s="190"/>
      <c r="D67" s="205" t="s">
        <v>859</v>
      </c>
      <c r="E67" s="178" t="s">
        <v>1054</v>
      </c>
      <c r="F67" s="178" t="s">
        <v>281</v>
      </c>
      <c r="G67" s="178"/>
      <c r="H67" s="178" t="s">
        <v>696</v>
      </c>
      <c r="I67" s="178" t="s">
        <v>1055</v>
      </c>
    </row>
    <row r="68" spans="1:9" ht="42.75">
      <c r="A68" s="191"/>
      <c r="B68" s="190"/>
      <c r="C68" s="190"/>
      <c r="D68" s="205" t="s">
        <v>951</v>
      </c>
      <c r="E68" s="178" t="s">
        <v>1054</v>
      </c>
      <c r="F68" s="178" t="s">
        <v>860</v>
      </c>
      <c r="G68" s="178"/>
      <c r="H68" s="178" t="s">
        <v>696</v>
      </c>
      <c r="I68" s="178" t="s">
        <v>861</v>
      </c>
    </row>
    <row r="69" spans="1:9" ht="42.75">
      <c r="A69" s="197" t="s">
        <v>938</v>
      </c>
      <c r="B69" s="198" t="s">
        <v>937</v>
      </c>
      <c r="C69" s="190"/>
      <c r="D69" s="205" t="s">
        <v>545</v>
      </c>
      <c r="E69" s="178" t="s">
        <v>1058</v>
      </c>
      <c r="F69" s="178" t="s">
        <v>282</v>
      </c>
      <c r="G69" s="178"/>
      <c r="H69" s="178" t="s">
        <v>1036</v>
      </c>
      <c r="I69" s="178" t="s">
        <v>1059</v>
      </c>
    </row>
    <row r="70" spans="1:9" ht="28.5">
      <c r="A70" s="191"/>
      <c r="B70" s="190"/>
      <c r="C70" s="190"/>
      <c r="D70" s="205" t="s">
        <v>546</v>
      </c>
      <c r="E70" s="178" t="s">
        <v>1060</v>
      </c>
      <c r="F70" s="178" t="s">
        <v>283</v>
      </c>
      <c r="G70" s="178"/>
      <c r="H70" s="178" t="s">
        <v>1036</v>
      </c>
      <c r="I70" s="178" t="s">
        <v>1061</v>
      </c>
    </row>
    <row r="71" spans="1:9" ht="42.75">
      <c r="A71" s="191"/>
      <c r="B71" s="190"/>
      <c r="C71" s="190"/>
      <c r="D71" s="205" t="s">
        <v>547</v>
      </c>
      <c r="E71" s="178" t="s">
        <v>284</v>
      </c>
      <c r="F71" s="178" t="s">
        <v>250</v>
      </c>
      <c r="G71" s="178"/>
      <c r="H71" s="178" t="s">
        <v>1036</v>
      </c>
      <c r="I71" s="178" t="s">
        <v>1062</v>
      </c>
    </row>
    <row r="72" spans="1:9" ht="42.75">
      <c r="A72" s="191"/>
      <c r="B72" s="190"/>
      <c r="C72" s="190"/>
      <c r="D72" s="205" t="s">
        <v>548</v>
      </c>
      <c r="E72" s="178" t="s">
        <v>65</v>
      </c>
      <c r="F72" s="178" t="s">
        <v>285</v>
      </c>
      <c r="G72" s="178"/>
      <c r="H72" s="178" t="s">
        <v>1019</v>
      </c>
      <c r="I72" s="178" t="s">
        <v>66</v>
      </c>
    </row>
    <row r="73" spans="1:9" ht="14.25">
      <c r="A73" s="191"/>
      <c r="B73" s="190"/>
      <c r="C73" s="190"/>
      <c r="D73" s="205" t="s">
        <v>549</v>
      </c>
      <c r="E73" s="178" t="s">
        <v>67</v>
      </c>
      <c r="F73" s="178" t="s">
        <v>68</v>
      </c>
      <c r="G73" s="178"/>
      <c r="H73" s="178" t="s">
        <v>696</v>
      </c>
      <c r="I73" s="178" t="s">
        <v>69</v>
      </c>
    </row>
    <row r="74" spans="1:9" ht="71.25">
      <c r="A74" s="191"/>
      <c r="B74" s="190"/>
      <c r="C74" s="190"/>
      <c r="D74" s="205" t="s">
        <v>550</v>
      </c>
      <c r="E74" s="178" t="s">
        <v>70</v>
      </c>
      <c r="F74" s="178" t="s">
        <v>71</v>
      </c>
      <c r="G74" s="178"/>
      <c r="H74" s="178" t="s">
        <v>1017</v>
      </c>
      <c r="I74" s="178" t="s">
        <v>72</v>
      </c>
    </row>
    <row r="75" spans="1:9" ht="57">
      <c r="A75" s="197"/>
      <c r="B75" s="198"/>
      <c r="C75" s="201"/>
      <c r="D75" s="205" t="s">
        <v>551</v>
      </c>
      <c r="E75" s="180" t="s">
        <v>953</v>
      </c>
      <c r="F75" s="178" t="s">
        <v>286</v>
      </c>
      <c r="G75" s="178"/>
      <c r="H75" s="178" t="s">
        <v>1019</v>
      </c>
      <c r="I75" s="178" t="s">
        <v>862</v>
      </c>
    </row>
    <row r="76" spans="1:9" ht="71.25">
      <c r="A76" s="191"/>
      <c r="B76" s="190"/>
      <c r="C76" s="190"/>
      <c r="D76" s="205" t="s">
        <v>552</v>
      </c>
      <c r="E76" s="178" t="s">
        <v>73</v>
      </c>
      <c r="F76" s="178" t="s">
        <v>287</v>
      </c>
      <c r="G76" s="178"/>
      <c r="H76" s="178" t="s">
        <v>1052</v>
      </c>
      <c r="I76" s="178" t="s">
        <v>74</v>
      </c>
    </row>
    <row r="77" spans="1:9" ht="42.75">
      <c r="A77" s="197"/>
      <c r="B77" s="198"/>
      <c r="C77" s="190"/>
      <c r="D77" s="205" t="s">
        <v>553</v>
      </c>
      <c r="E77" s="178" t="s">
        <v>75</v>
      </c>
      <c r="F77" s="178" t="s">
        <v>288</v>
      </c>
      <c r="G77" s="178"/>
      <c r="H77" s="178" t="s">
        <v>1003</v>
      </c>
      <c r="I77" s="178" t="s">
        <v>76</v>
      </c>
    </row>
    <row r="78" spans="1:9" ht="42.75">
      <c r="A78" s="191"/>
      <c r="B78" s="190"/>
      <c r="C78" s="190"/>
      <c r="D78" s="205" t="s">
        <v>554</v>
      </c>
      <c r="E78" s="178" t="s">
        <v>77</v>
      </c>
      <c r="F78" s="178" t="s">
        <v>864</v>
      </c>
      <c r="G78" s="178"/>
      <c r="H78" s="178" t="s">
        <v>696</v>
      </c>
      <c r="I78" s="178" t="s">
        <v>216</v>
      </c>
    </row>
    <row r="79" spans="1:9" ht="14.25">
      <c r="A79" s="191"/>
      <c r="B79" s="190"/>
      <c r="C79" s="190"/>
      <c r="D79" s="205" t="s">
        <v>555</v>
      </c>
      <c r="E79" s="178" t="s">
        <v>865</v>
      </c>
      <c r="F79" s="178"/>
      <c r="G79" s="178"/>
      <c r="H79" s="178" t="s">
        <v>740</v>
      </c>
      <c r="I79" s="178" t="s">
        <v>866</v>
      </c>
    </row>
    <row r="80" spans="1:9" ht="14.25">
      <c r="A80" s="191"/>
      <c r="B80" s="190"/>
      <c r="C80" s="190"/>
      <c r="D80" s="205" t="s">
        <v>556</v>
      </c>
      <c r="E80" s="178" t="s">
        <v>867</v>
      </c>
      <c r="F80" s="178"/>
      <c r="G80" s="178"/>
      <c r="H80" s="178" t="s">
        <v>740</v>
      </c>
      <c r="I80" s="178" t="s">
        <v>866</v>
      </c>
    </row>
    <row r="81" spans="1:9" ht="14.25">
      <c r="A81" s="194"/>
      <c r="B81" s="195"/>
      <c r="C81" s="202"/>
      <c r="D81" s="205" t="s">
        <v>557</v>
      </c>
      <c r="E81" s="180" t="s">
        <v>977</v>
      </c>
      <c r="F81" s="178" t="s">
        <v>978</v>
      </c>
      <c r="G81" s="178"/>
      <c r="H81" s="178" t="s">
        <v>696</v>
      </c>
      <c r="I81" s="178"/>
    </row>
    <row r="82" spans="1:9" ht="28.5">
      <c r="A82" s="197" t="s">
        <v>940</v>
      </c>
      <c r="B82" s="198" t="s">
        <v>939</v>
      </c>
      <c r="C82" s="196"/>
      <c r="D82" s="205" t="s">
        <v>868</v>
      </c>
      <c r="E82" s="180" t="s">
        <v>218</v>
      </c>
      <c r="F82" s="178" t="s">
        <v>869</v>
      </c>
      <c r="G82" s="178"/>
      <c r="H82" s="178" t="s">
        <v>1019</v>
      </c>
      <c r="I82" s="178" t="s">
        <v>289</v>
      </c>
    </row>
    <row r="83" spans="1:9" ht="14.25">
      <c r="A83" s="191"/>
      <c r="B83" s="190"/>
      <c r="C83" s="190"/>
      <c r="D83" s="205" t="s">
        <v>870</v>
      </c>
      <c r="E83" s="178" t="s">
        <v>688</v>
      </c>
      <c r="F83" s="178" t="s">
        <v>871</v>
      </c>
      <c r="G83" s="178"/>
      <c r="H83" s="178" t="s">
        <v>1019</v>
      </c>
      <c r="I83" s="178"/>
    </row>
    <row r="84" spans="1:9" ht="28.5">
      <c r="A84" s="197" t="s">
        <v>263</v>
      </c>
      <c r="B84" s="198" t="s">
        <v>941</v>
      </c>
      <c r="C84" s="190"/>
      <c r="D84" s="205" t="s">
        <v>872</v>
      </c>
      <c r="E84" s="178" t="s">
        <v>965</v>
      </c>
      <c r="F84" s="178" t="s">
        <v>873</v>
      </c>
      <c r="G84" s="178"/>
      <c r="H84" s="178" t="s">
        <v>1019</v>
      </c>
      <c r="I84" s="178" t="s">
        <v>290</v>
      </c>
    </row>
    <row r="85" spans="1:9" ht="28.5">
      <c r="A85" s="191"/>
      <c r="B85" s="190"/>
      <c r="C85" s="196"/>
      <c r="D85" s="205" t="s">
        <v>874</v>
      </c>
      <c r="E85" s="180" t="s">
        <v>291</v>
      </c>
      <c r="F85" s="178" t="s">
        <v>875</v>
      </c>
      <c r="G85" s="178"/>
      <c r="H85" s="178" t="s">
        <v>1019</v>
      </c>
      <c r="I85" s="178"/>
    </row>
    <row r="86" spans="1:9" ht="28.5">
      <c r="A86" s="191"/>
      <c r="B86" s="190"/>
      <c r="C86" s="190"/>
      <c r="D86" s="205" t="s">
        <v>876</v>
      </c>
      <c r="E86" s="178" t="s">
        <v>877</v>
      </c>
      <c r="F86" s="178" t="s">
        <v>878</v>
      </c>
      <c r="G86" s="178"/>
      <c r="H86" s="178" t="s">
        <v>1019</v>
      </c>
      <c r="I86" s="178"/>
    </row>
    <row r="87" spans="1:9" ht="14.25">
      <c r="A87" s="194"/>
      <c r="B87" s="195"/>
      <c r="C87" s="196"/>
      <c r="D87" s="205" t="s">
        <v>966</v>
      </c>
      <c r="E87" s="180" t="s">
        <v>967</v>
      </c>
      <c r="F87" s="178" t="s">
        <v>971</v>
      </c>
      <c r="G87" s="178"/>
      <c r="H87" s="178"/>
      <c r="I87" s="178"/>
    </row>
    <row r="88" spans="1:9" ht="18">
      <c r="A88" s="188" t="s">
        <v>942</v>
      </c>
      <c r="B88" s="189" t="s">
        <v>943</v>
      </c>
      <c r="C88" s="190"/>
      <c r="D88" s="205" t="s">
        <v>879</v>
      </c>
      <c r="E88" s="178" t="s">
        <v>687</v>
      </c>
      <c r="F88" s="178" t="s">
        <v>880</v>
      </c>
      <c r="G88" s="178"/>
      <c r="H88" s="178" t="s">
        <v>728</v>
      </c>
      <c r="I88" s="178"/>
    </row>
    <row r="89" spans="1:9" ht="28.5">
      <c r="A89" s="191"/>
      <c r="B89" s="190"/>
      <c r="C89" s="190"/>
      <c r="D89" s="205" t="s">
        <v>881</v>
      </c>
      <c r="E89" s="178" t="s">
        <v>219</v>
      </c>
      <c r="F89" s="178" t="s">
        <v>266</v>
      </c>
      <c r="G89" s="178"/>
      <c r="H89" s="178" t="s">
        <v>728</v>
      </c>
      <c r="I89" s="178"/>
    </row>
    <row r="90" spans="1:9" ht="28.5">
      <c r="A90" s="191"/>
      <c r="B90" s="190"/>
      <c r="C90" s="190"/>
      <c r="D90" s="205" t="s">
        <v>882</v>
      </c>
      <c r="E90" s="178" t="s">
        <v>292</v>
      </c>
      <c r="F90" s="178" t="s">
        <v>883</v>
      </c>
      <c r="G90" s="178"/>
      <c r="H90" s="178" t="s">
        <v>696</v>
      </c>
      <c r="I90" s="178" t="s">
        <v>293</v>
      </c>
    </row>
    <row r="91" spans="1:9" ht="28.5">
      <c r="A91" s="191"/>
      <c r="B91" s="190"/>
      <c r="C91" s="190"/>
      <c r="D91" s="205" t="s">
        <v>884</v>
      </c>
      <c r="E91" s="178" t="s">
        <v>887</v>
      </c>
      <c r="F91" s="178" t="s">
        <v>888</v>
      </c>
      <c r="G91" s="178" t="s">
        <v>723</v>
      </c>
      <c r="H91" s="178" t="s">
        <v>696</v>
      </c>
      <c r="I91" s="178"/>
    </row>
    <row r="92" spans="1:9" ht="23.25">
      <c r="A92" s="175" t="s">
        <v>262</v>
      </c>
      <c r="B92" s="176" t="s">
        <v>261</v>
      </c>
      <c r="C92" s="177"/>
      <c r="D92" s="206"/>
      <c r="E92" s="179"/>
      <c r="F92" s="179"/>
      <c r="G92" s="179"/>
      <c r="H92" s="179"/>
      <c r="I92" s="179"/>
    </row>
    <row r="93" spans="1:9" ht="36">
      <c r="A93" s="188" t="s">
        <v>944</v>
      </c>
      <c r="B93" s="189" t="s">
        <v>945</v>
      </c>
      <c r="C93" s="190"/>
      <c r="D93" s="205" t="s">
        <v>890</v>
      </c>
      <c r="E93" s="178" t="s">
        <v>1030</v>
      </c>
      <c r="F93" s="178" t="s">
        <v>268</v>
      </c>
      <c r="G93" s="178" t="s">
        <v>723</v>
      </c>
      <c r="H93" s="178" t="s">
        <v>696</v>
      </c>
      <c r="I93" s="178" t="s">
        <v>1021</v>
      </c>
    </row>
    <row r="94" spans="1:9" ht="28.5">
      <c r="A94" s="188"/>
      <c r="B94" s="189"/>
      <c r="C94" s="190"/>
      <c r="D94" s="205" t="s">
        <v>891</v>
      </c>
      <c r="E94" s="178" t="s">
        <v>269</v>
      </c>
      <c r="F94" s="178" t="s">
        <v>892</v>
      </c>
      <c r="G94" s="178" t="s">
        <v>697</v>
      </c>
      <c r="H94" s="178" t="s">
        <v>1019</v>
      </c>
      <c r="I94" s="178" t="s">
        <v>270</v>
      </c>
    </row>
    <row r="95" spans="1:9" ht="36">
      <c r="A95" s="188" t="s">
        <v>946</v>
      </c>
      <c r="B95" s="189" t="s">
        <v>947</v>
      </c>
      <c r="C95" s="203"/>
      <c r="D95" s="207" t="s">
        <v>893</v>
      </c>
      <c r="E95" s="178" t="s">
        <v>1031</v>
      </c>
      <c r="F95" s="178" t="s">
        <v>271</v>
      </c>
      <c r="G95" s="178" t="s">
        <v>697</v>
      </c>
      <c r="H95" s="178" t="s">
        <v>1019</v>
      </c>
      <c r="I95" s="178" t="s">
        <v>272</v>
      </c>
    </row>
    <row r="96" spans="1:9" ht="14.25">
      <c r="A96" s="191"/>
      <c r="B96" s="190"/>
      <c r="C96" s="190"/>
      <c r="D96" s="205" t="s">
        <v>894</v>
      </c>
      <c r="E96" s="178" t="s">
        <v>1032</v>
      </c>
      <c r="F96" s="178"/>
      <c r="G96" s="178"/>
      <c r="H96" s="178"/>
      <c r="I96" s="178"/>
    </row>
    <row r="97" spans="1:9" ht="14.25">
      <c r="A97" s="194"/>
      <c r="B97" s="195"/>
      <c r="C97" s="196"/>
      <c r="D97" s="205" t="s">
        <v>976</v>
      </c>
      <c r="E97" s="180" t="s">
        <v>975</v>
      </c>
      <c r="F97" s="178"/>
      <c r="G97" s="178"/>
      <c r="H97" s="178"/>
      <c r="I97" s="178"/>
    </row>
    <row r="98" spans="1:9" ht="18">
      <c r="A98" s="188" t="s">
        <v>948</v>
      </c>
      <c r="B98" s="189" t="s">
        <v>949</v>
      </c>
      <c r="C98" s="203"/>
      <c r="D98" s="207" t="s">
        <v>895</v>
      </c>
      <c r="E98" s="178" t="s">
        <v>896</v>
      </c>
      <c r="F98" s="178" t="s">
        <v>897</v>
      </c>
      <c r="G98" s="178" t="s">
        <v>697</v>
      </c>
      <c r="H98" s="178" t="s">
        <v>728</v>
      </c>
      <c r="I98" s="178" t="s">
        <v>272</v>
      </c>
    </row>
    <row r="99" spans="1:9" ht="14.25">
      <c r="A99" s="191"/>
      <c r="B99" s="190"/>
      <c r="C99" s="190"/>
      <c r="D99" s="205" t="s">
        <v>898</v>
      </c>
      <c r="E99" s="178" t="s">
        <v>899</v>
      </c>
      <c r="F99" s="178" t="s">
        <v>900</v>
      </c>
      <c r="G99" s="178" t="s">
        <v>697</v>
      </c>
      <c r="H99" s="178" t="s">
        <v>901</v>
      </c>
      <c r="I99" s="178" t="s">
        <v>902</v>
      </c>
    </row>
    <row r="103" spans="1:4" s="21" customFormat="1" ht="12.75">
      <c r="A103" s="172"/>
      <c r="D103" s="208"/>
    </row>
    <row r="104" spans="1:4" s="21" customFormat="1" ht="12.75">
      <c r="A104" s="172"/>
      <c r="D104" s="208"/>
    </row>
  </sheetData>
  <hyperlinks>
    <hyperlink ref="E51" r:id="rId1" display="Legoe"/>
    <hyperlink ref="E54" r:id="rId2" display="Sunorb"/>
    <hyperlink ref="E66" r:id="rId3" display="DEROB-LTH "/>
    <hyperlink ref="E75" r:id="rId4" display="TRNSYS 15.1"/>
    <hyperlink ref="E81" r:id="rId5" display="Trnslite"/>
    <hyperlink ref="E82" r:id="rId6" display="Radiance"/>
    <hyperlink ref="E85" r:id="rId7" display="Fluent"/>
    <hyperlink ref="E87" r:id="rId8" display="Comis 3.1"/>
    <hyperlink ref="E97" r:id="rId9" display="Niku portfolio"/>
  </hyperlinks>
  <printOptions horizontalCentered="1"/>
  <pageMargins left="0.3937007874015748" right="0.39" top="0.5905511811023623" bottom="0.68" header="0.5118110236220472" footer="0.5118110236220472"/>
  <pageSetup horizontalDpi="300" verticalDpi="300" orientation="landscape" paperSize="9" scale="70" r:id="rId10"/>
  <headerFooter alignWithMargins="0">
    <oddFooter>&amp;L&amp;11sol&amp;8°&amp;11id&amp;8°&amp;11ar&amp;9  Günter Löhnert Berlin&amp;R&amp;9&amp;D - page &amp;P of &amp;N</oddFooter>
  </headerFooter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outlinePr summaryBelow="0" summaryRight="0"/>
  </sheetPr>
  <dimension ref="A1:AK18"/>
  <sheetViews>
    <sheetView showGridLines="0" workbookViewId="0" topLeftCell="A1">
      <selection activeCell="F5" sqref="F5"/>
    </sheetView>
  </sheetViews>
  <sheetFormatPr defaultColWidth="11.421875" defaultRowHeight="12.75" outlineLevelCol="1"/>
  <cols>
    <col min="1" max="2" width="3.7109375" style="171" customWidth="1"/>
    <col min="3" max="3" width="4.7109375" style="211" customWidth="1"/>
    <col min="4" max="4" width="18.7109375" style="217" customWidth="1" outlineLevel="1"/>
    <col min="5" max="5" width="10.7109375" style="211" customWidth="1" outlineLevel="1"/>
    <col min="6" max="6" width="20.7109375" style="217" customWidth="1" outlineLevel="1"/>
    <col min="7" max="7" width="8.8515625" style="217" customWidth="1" outlineLevel="1"/>
    <col min="8" max="8" width="4.7109375" style="211" customWidth="1"/>
    <col min="9" max="9" width="15.7109375" style="217" customWidth="1" outlineLevel="1"/>
    <col min="10" max="10" width="9.140625" style="211" customWidth="1" outlineLevel="1"/>
    <col min="11" max="11" width="20.7109375" style="217" customWidth="1" outlineLevel="1"/>
    <col min="12" max="12" width="7.421875" style="217" customWidth="1" outlineLevel="1"/>
    <col min="13" max="13" width="4.7109375" style="211" customWidth="1"/>
    <col min="14" max="14" width="15.7109375" style="217" customWidth="1" outlineLevel="1"/>
    <col min="15" max="15" width="9.140625" style="211" customWidth="1" outlineLevel="1"/>
    <col min="16" max="16" width="20.7109375" style="217" customWidth="1" outlineLevel="1"/>
    <col min="17" max="17" width="7.421875" style="217" customWidth="1" outlineLevel="1"/>
    <col min="18" max="18" width="4.7109375" style="211" customWidth="1"/>
    <col min="19" max="19" width="15.7109375" style="217" customWidth="1" outlineLevel="1"/>
    <col min="20" max="20" width="13.7109375" style="211" customWidth="1" outlineLevel="1"/>
    <col min="21" max="21" width="20.7109375" style="217" customWidth="1" outlineLevel="1"/>
    <col min="22" max="22" width="7.421875" style="217" customWidth="1" outlineLevel="1"/>
    <col min="23" max="23" width="4.7109375" style="211" customWidth="1"/>
    <col min="24" max="24" width="15.7109375" style="217" customWidth="1" outlineLevel="1"/>
    <col min="25" max="25" width="9.140625" style="211" customWidth="1" outlineLevel="1"/>
    <col min="26" max="26" width="20.7109375" style="217" customWidth="1" outlineLevel="1"/>
    <col min="27" max="27" width="7.421875" style="217" customWidth="1" outlineLevel="1"/>
    <col min="28" max="28" width="4.7109375" style="211" customWidth="1"/>
    <col min="29" max="29" width="15.7109375" style="217" customWidth="1" outlineLevel="1"/>
    <col min="30" max="30" width="9.140625" style="211" customWidth="1" outlineLevel="1"/>
    <col min="31" max="31" width="20.7109375" style="217" customWidth="1" outlineLevel="1"/>
    <col min="32" max="32" width="7.421875" style="217" customWidth="1" outlineLevel="1"/>
    <col min="33" max="33" width="4.7109375" style="211" customWidth="1"/>
    <col min="34" max="34" width="15.7109375" style="217" customWidth="1" outlineLevel="1"/>
    <col min="35" max="35" width="9.140625" style="211" customWidth="1" outlineLevel="1"/>
    <col min="36" max="36" width="20.7109375" style="217" customWidth="1" outlineLevel="1"/>
    <col min="37" max="37" width="7.421875" style="217" customWidth="1" outlineLevel="1"/>
    <col min="38" max="16384" width="9.140625" style="211" customWidth="1"/>
  </cols>
  <sheetData>
    <row r="1" spans="1:37" ht="11.25">
      <c r="A1" s="210"/>
      <c r="B1" s="210"/>
      <c r="C1" s="218"/>
      <c r="D1" s="221" t="s">
        <v>693</v>
      </c>
      <c r="E1" s="222"/>
      <c r="F1" s="221"/>
      <c r="G1" s="221"/>
      <c r="H1" s="222"/>
      <c r="I1" s="221" t="s">
        <v>694</v>
      </c>
      <c r="J1" s="222"/>
      <c r="K1" s="221"/>
      <c r="L1" s="221"/>
      <c r="M1" s="222"/>
      <c r="N1" s="221" t="s">
        <v>695</v>
      </c>
      <c r="O1" s="222"/>
      <c r="P1" s="221"/>
      <c r="Q1" s="221"/>
      <c r="R1" s="222"/>
      <c r="S1" s="221" t="s">
        <v>696</v>
      </c>
      <c r="T1" s="222"/>
      <c r="U1" s="221"/>
      <c r="V1" s="221"/>
      <c r="W1" s="222"/>
      <c r="X1" s="221" t="s">
        <v>697</v>
      </c>
      <c r="Y1" s="222"/>
      <c r="Z1" s="223"/>
      <c r="AA1" s="224"/>
      <c r="AB1" s="222"/>
      <c r="AC1" s="221" t="s">
        <v>692</v>
      </c>
      <c r="AD1" s="222"/>
      <c r="AE1" s="223"/>
      <c r="AF1" s="224"/>
      <c r="AG1" s="222"/>
      <c r="AH1" s="221" t="s">
        <v>723</v>
      </c>
      <c r="AI1" s="222"/>
      <c r="AJ1" s="223"/>
      <c r="AK1" s="224"/>
    </row>
    <row r="2" spans="1:37" ht="23.25" thickBot="1">
      <c r="A2" s="212"/>
      <c r="B2" s="213"/>
      <c r="C2" s="219" t="s">
        <v>715</v>
      </c>
      <c r="D2" s="225" t="s">
        <v>830</v>
      </c>
      <c r="E2" s="226" t="s">
        <v>706</v>
      </c>
      <c r="F2" s="225" t="s">
        <v>707</v>
      </c>
      <c r="G2" s="225" t="s">
        <v>708</v>
      </c>
      <c r="H2" s="227" t="s">
        <v>715</v>
      </c>
      <c r="I2" s="225" t="s">
        <v>830</v>
      </c>
      <c r="J2" s="226" t="s">
        <v>706</v>
      </c>
      <c r="K2" s="225" t="s">
        <v>707</v>
      </c>
      <c r="L2" s="225" t="s">
        <v>708</v>
      </c>
      <c r="M2" s="227" t="s">
        <v>715</v>
      </c>
      <c r="N2" s="225" t="s">
        <v>830</v>
      </c>
      <c r="O2" s="226" t="s">
        <v>706</v>
      </c>
      <c r="P2" s="225" t="s">
        <v>707</v>
      </c>
      <c r="Q2" s="225" t="s">
        <v>708</v>
      </c>
      <c r="R2" s="227" t="s">
        <v>715</v>
      </c>
      <c r="S2" s="225" t="s">
        <v>830</v>
      </c>
      <c r="T2" s="226" t="s">
        <v>706</v>
      </c>
      <c r="U2" s="225" t="s">
        <v>707</v>
      </c>
      <c r="V2" s="225" t="s">
        <v>708</v>
      </c>
      <c r="W2" s="227" t="s">
        <v>715</v>
      </c>
      <c r="X2" s="225" t="s">
        <v>830</v>
      </c>
      <c r="Y2" s="226" t="s">
        <v>706</v>
      </c>
      <c r="Z2" s="228" t="s">
        <v>707</v>
      </c>
      <c r="AA2" s="229" t="s">
        <v>708</v>
      </c>
      <c r="AB2" s="227" t="s">
        <v>715</v>
      </c>
      <c r="AC2" s="225" t="s">
        <v>830</v>
      </c>
      <c r="AD2" s="226" t="s">
        <v>706</v>
      </c>
      <c r="AE2" s="228" t="s">
        <v>707</v>
      </c>
      <c r="AF2" s="229" t="s">
        <v>708</v>
      </c>
      <c r="AG2" s="227" t="s">
        <v>715</v>
      </c>
      <c r="AH2" s="225" t="s">
        <v>830</v>
      </c>
      <c r="AI2" s="226" t="s">
        <v>706</v>
      </c>
      <c r="AJ2" s="228" t="s">
        <v>707</v>
      </c>
      <c r="AK2" s="229" t="s">
        <v>708</v>
      </c>
    </row>
    <row r="3" spans="1:37" ht="67.5">
      <c r="A3" s="214">
        <v>10</v>
      </c>
      <c r="B3" s="215"/>
      <c r="C3" s="220" t="str">
        <f aca="true" t="shared" si="0" ref="C3:C18">D$1&amp;TEXT($A3,"000")</f>
        <v>A010</v>
      </c>
      <c r="D3" s="230" t="s">
        <v>136</v>
      </c>
      <c r="E3" s="231" t="s">
        <v>1065</v>
      </c>
      <c r="F3" s="232" t="s">
        <v>569</v>
      </c>
      <c r="G3" s="233" t="s">
        <v>1064</v>
      </c>
      <c r="H3" s="220" t="str">
        <f>I$1&amp;TEXT($A3,"000")</f>
        <v>B010</v>
      </c>
      <c r="I3" s="245" t="s">
        <v>149</v>
      </c>
      <c r="J3" s="246" t="s">
        <v>736</v>
      </c>
      <c r="K3" s="247" t="s">
        <v>576</v>
      </c>
      <c r="L3" s="248" t="s">
        <v>950</v>
      </c>
      <c r="M3" s="220" t="str">
        <f>N$1&amp;TEXT($A3,"000")</f>
        <v>C010</v>
      </c>
      <c r="N3" s="245" t="s">
        <v>151</v>
      </c>
      <c r="O3" s="246" t="s">
        <v>952</v>
      </c>
      <c r="P3" s="247" t="s">
        <v>594</v>
      </c>
      <c r="Q3" s="260"/>
      <c r="R3" s="220" t="str">
        <f>S$1&amp;TEXT($A3,"000")</f>
        <v>D010</v>
      </c>
      <c r="S3" s="265" t="s">
        <v>485</v>
      </c>
      <c r="T3" s="246" t="s">
        <v>952</v>
      </c>
      <c r="U3" s="247" t="s">
        <v>603</v>
      </c>
      <c r="V3" s="260" t="s">
        <v>621</v>
      </c>
      <c r="W3" s="220" t="str">
        <f>X$1&amp;TEXT($A3,"000")</f>
        <v>E010</v>
      </c>
      <c r="X3" s="245" t="s">
        <v>711</v>
      </c>
      <c r="Y3" s="246" t="s">
        <v>952</v>
      </c>
      <c r="Z3" s="266" t="s">
        <v>619</v>
      </c>
      <c r="AA3" s="260" t="s">
        <v>1029</v>
      </c>
      <c r="AB3" s="220" t="str">
        <f aca="true" t="shared" si="1" ref="AB3:AB18">AC$1&amp;TEXT($A3,"000")</f>
        <v>F010</v>
      </c>
      <c r="AC3" s="245" t="s">
        <v>710</v>
      </c>
      <c r="AD3" s="246" t="s">
        <v>952</v>
      </c>
      <c r="AE3" s="247" t="s">
        <v>610</v>
      </c>
      <c r="AF3" s="267"/>
      <c r="AG3" s="220" t="str">
        <f aca="true" t="shared" si="2" ref="AG3:AG18">AH$1&amp;TEXT($A3,"000")</f>
        <v>G010</v>
      </c>
      <c r="AH3" s="245" t="s">
        <v>489</v>
      </c>
      <c r="AI3" s="246" t="s">
        <v>952</v>
      </c>
      <c r="AJ3" s="247" t="s">
        <v>587</v>
      </c>
      <c r="AK3" s="248" t="s">
        <v>1027</v>
      </c>
    </row>
    <row r="4" spans="1:37" ht="90">
      <c r="A4" s="214">
        <v>20</v>
      </c>
      <c r="B4" s="215"/>
      <c r="C4" s="220" t="str">
        <f t="shared" si="0"/>
        <v>A020</v>
      </c>
      <c r="D4" s="234" t="s">
        <v>153</v>
      </c>
      <c r="E4" s="235" t="s">
        <v>540</v>
      </c>
      <c r="F4" s="236" t="s">
        <v>1063</v>
      </c>
      <c r="G4" s="237" t="s">
        <v>621</v>
      </c>
      <c r="H4" s="220" t="str">
        <f aca="true" t="shared" si="3" ref="H4:H18">I$1&amp;TEXT($A4,"000")</f>
        <v>B020</v>
      </c>
      <c r="I4" s="249" t="s">
        <v>150</v>
      </c>
      <c r="J4" s="250" t="s">
        <v>508</v>
      </c>
      <c r="K4" s="251" t="s">
        <v>576</v>
      </c>
      <c r="L4" s="252" t="s">
        <v>626</v>
      </c>
      <c r="M4" s="220" t="str">
        <f aca="true" t="shared" si="4" ref="M4:M18">N$1&amp;TEXT($A4,"000")</f>
        <v>C020</v>
      </c>
      <c r="N4" s="249" t="s">
        <v>690</v>
      </c>
      <c r="O4" s="250" t="s">
        <v>952</v>
      </c>
      <c r="P4" s="251" t="s">
        <v>595</v>
      </c>
      <c r="Q4" s="253"/>
      <c r="R4" s="220" t="str">
        <f aca="true" t="shared" si="5" ref="R4:R18">S$1&amp;TEXT($A4,"000")</f>
        <v>D020</v>
      </c>
      <c r="S4" s="249" t="s">
        <v>622</v>
      </c>
      <c r="T4" s="250" t="s">
        <v>952</v>
      </c>
      <c r="U4" s="251" t="s">
        <v>127</v>
      </c>
      <c r="V4" s="253" t="s">
        <v>1025</v>
      </c>
      <c r="W4" s="220" t="str">
        <f aca="true" t="shared" si="6" ref="W4:W18">X$1&amp;TEXT($A4,"000")</f>
        <v>E020</v>
      </c>
      <c r="X4" s="254" t="s">
        <v>496</v>
      </c>
      <c r="Y4" s="250" t="s">
        <v>952</v>
      </c>
      <c r="Z4" s="255" t="s">
        <v>542</v>
      </c>
      <c r="AA4" s="253" t="s">
        <v>543</v>
      </c>
      <c r="AB4" s="220" t="str">
        <f t="shared" si="1"/>
        <v>F020</v>
      </c>
      <c r="AC4" s="249" t="s">
        <v>486</v>
      </c>
      <c r="AD4" s="250" t="s">
        <v>952</v>
      </c>
      <c r="AE4" s="251" t="s">
        <v>590</v>
      </c>
      <c r="AF4" s="253"/>
      <c r="AG4" s="220" t="str">
        <f t="shared" si="2"/>
        <v>G020</v>
      </c>
      <c r="AH4" s="249" t="s">
        <v>490</v>
      </c>
      <c r="AI4" s="250" t="s">
        <v>952</v>
      </c>
      <c r="AJ4" s="251" t="s">
        <v>591</v>
      </c>
      <c r="AK4" s="253"/>
    </row>
    <row r="5" spans="1:37" ht="90">
      <c r="A5" s="214">
        <v>30</v>
      </c>
      <c r="B5" s="215"/>
      <c r="C5" s="220" t="str">
        <f t="shared" si="0"/>
        <v>A030</v>
      </c>
      <c r="D5" s="234" t="s">
        <v>159</v>
      </c>
      <c r="E5" s="235" t="s">
        <v>302</v>
      </c>
      <c r="F5" s="238" t="s">
        <v>570</v>
      </c>
      <c r="G5" s="239" t="s">
        <v>628</v>
      </c>
      <c r="H5" s="220" t="str">
        <f t="shared" si="3"/>
        <v>B030</v>
      </c>
      <c r="I5" s="249" t="s">
        <v>156</v>
      </c>
      <c r="J5" s="250" t="s">
        <v>311</v>
      </c>
      <c r="K5" s="251" t="s">
        <v>620</v>
      </c>
      <c r="L5" s="252" t="s">
        <v>627</v>
      </c>
      <c r="M5" s="220" t="str">
        <f t="shared" si="4"/>
        <v>C030</v>
      </c>
      <c r="N5" s="261" t="s">
        <v>157</v>
      </c>
      <c r="O5" s="250" t="s">
        <v>952</v>
      </c>
      <c r="P5" s="251" t="s">
        <v>596</v>
      </c>
      <c r="Q5" s="253" t="s">
        <v>753</v>
      </c>
      <c r="R5" s="220" t="str">
        <f t="shared" si="5"/>
        <v>D030</v>
      </c>
      <c r="S5" s="249" t="s">
        <v>137</v>
      </c>
      <c r="T5" s="250" t="s">
        <v>952</v>
      </c>
      <c r="U5" s="251" t="s">
        <v>981</v>
      </c>
      <c r="V5" s="253"/>
      <c r="W5" s="220" t="str">
        <f t="shared" si="6"/>
        <v>E030</v>
      </c>
      <c r="X5" s="254" t="s">
        <v>497</v>
      </c>
      <c r="Y5" s="250" t="s">
        <v>952</v>
      </c>
      <c r="Z5" s="255" t="s">
        <v>542</v>
      </c>
      <c r="AA5" s="253" t="s">
        <v>558</v>
      </c>
      <c r="AB5" s="220" t="str">
        <f t="shared" si="1"/>
        <v>F030</v>
      </c>
      <c r="AC5" s="249" t="s">
        <v>487</v>
      </c>
      <c r="AD5" s="250" t="s">
        <v>952</v>
      </c>
      <c r="AE5" s="251" t="s">
        <v>611</v>
      </c>
      <c r="AF5" s="253"/>
      <c r="AG5" s="220" t="str">
        <f t="shared" si="2"/>
        <v>G030</v>
      </c>
      <c r="AH5" s="249" t="s">
        <v>491</v>
      </c>
      <c r="AI5" s="250" t="s">
        <v>952</v>
      </c>
      <c r="AJ5" s="251" t="s">
        <v>588</v>
      </c>
      <c r="AK5" s="253"/>
    </row>
    <row r="6" spans="1:37" ht="67.5">
      <c r="A6" s="214">
        <v>40</v>
      </c>
      <c r="B6" s="215"/>
      <c r="C6" s="220" t="str">
        <f t="shared" si="0"/>
        <v>A040</v>
      </c>
      <c r="D6" s="234" t="s">
        <v>158</v>
      </c>
      <c r="E6" s="235" t="s">
        <v>303</v>
      </c>
      <c r="F6" s="236" t="s">
        <v>571</v>
      </c>
      <c r="G6" s="239" t="s">
        <v>629</v>
      </c>
      <c r="H6" s="220" t="str">
        <f t="shared" si="3"/>
        <v>B040</v>
      </c>
      <c r="I6" s="249" t="s">
        <v>154</v>
      </c>
      <c r="J6" s="250" t="s">
        <v>312</v>
      </c>
      <c r="K6" s="251" t="s">
        <v>577</v>
      </c>
      <c r="L6" s="253" t="s">
        <v>1023</v>
      </c>
      <c r="M6" s="220" t="str">
        <f t="shared" si="4"/>
        <v>C040</v>
      </c>
      <c r="N6" s="261" t="s">
        <v>166</v>
      </c>
      <c r="O6" s="250" t="s">
        <v>637</v>
      </c>
      <c r="P6" s="251" t="s">
        <v>583</v>
      </c>
      <c r="Q6" s="252" t="s">
        <v>1024</v>
      </c>
      <c r="R6" s="220" t="str">
        <f t="shared" si="5"/>
        <v>D040</v>
      </c>
      <c r="S6" s="262" t="s">
        <v>704</v>
      </c>
      <c r="T6" s="250" t="s">
        <v>952</v>
      </c>
      <c r="U6" s="251" t="s">
        <v>604</v>
      </c>
      <c r="V6" s="252" t="s">
        <v>1026</v>
      </c>
      <c r="W6" s="220" t="str">
        <f t="shared" si="6"/>
        <v>E040</v>
      </c>
      <c r="X6" s="249" t="s">
        <v>524</v>
      </c>
      <c r="Y6" s="250" t="s">
        <v>952</v>
      </c>
      <c r="Z6" s="255" t="s">
        <v>561</v>
      </c>
      <c r="AA6" s="253"/>
      <c r="AB6" s="220" t="str">
        <f t="shared" si="1"/>
        <v>F040</v>
      </c>
      <c r="AC6" s="261" t="s">
        <v>488</v>
      </c>
      <c r="AD6" s="250" t="s">
        <v>952</v>
      </c>
      <c r="AE6" s="251" t="s">
        <v>612</v>
      </c>
      <c r="AF6" s="253"/>
      <c r="AG6" s="220" t="str">
        <f t="shared" si="2"/>
        <v>G040</v>
      </c>
      <c r="AH6" s="254" t="s">
        <v>712</v>
      </c>
      <c r="AI6" s="250" t="s">
        <v>952</v>
      </c>
      <c r="AJ6" s="251" t="s">
        <v>588</v>
      </c>
      <c r="AK6" s="253"/>
    </row>
    <row r="7" spans="1:37" ht="90">
      <c r="A7" s="214">
        <v>50</v>
      </c>
      <c r="B7" s="215"/>
      <c r="C7" s="220" t="str">
        <f t="shared" si="0"/>
        <v>A050</v>
      </c>
      <c r="D7" s="234" t="s">
        <v>162</v>
      </c>
      <c r="E7" s="235" t="s">
        <v>304</v>
      </c>
      <c r="F7" s="236" t="s">
        <v>572</v>
      </c>
      <c r="G7" s="237" t="s">
        <v>630</v>
      </c>
      <c r="H7" s="220" t="str">
        <f t="shared" si="3"/>
        <v>B050</v>
      </c>
      <c r="I7" s="249" t="s">
        <v>160</v>
      </c>
      <c r="J7" s="250" t="s">
        <v>313</v>
      </c>
      <c r="K7" s="251" t="s">
        <v>619</v>
      </c>
      <c r="L7" s="253"/>
      <c r="M7" s="220" t="str">
        <f t="shared" si="4"/>
        <v>C050</v>
      </c>
      <c r="N7" s="262" t="s">
        <v>654</v>
      </c>
      <c r="O7" s="250" t="s">
        <v>655</v>
      </c>
      <c r="P7" s="251" t="s">
        <v>597</v>
      </c>
      <c r="Q7" s="263"/>
      <c r="R7" s="220" t="str">
        <f t="shared" si="5"/>
        <v>D050</v>
      </c>
      <c r="S7" s="262" t="s">
        <v>705</v>
      </c>
      <c r="T7" s="250" t="s">
        <v>952</v>
      </c>
      <c r="U7" s="251" t="s">
        <v>592</v>
      </c>
      <c r="V7" s="253" t="s">
        <v>1027</v>
      </c>
      <c r="W7" s="220" t="str">
        <f t="shared" si="6"/>
        <v>E050</v>
      </c>
      <c r="X7" s="249" t="s">
        <v>703</v>
      </c>
      <c r="Y7" s="250" t="s">
        <v>952</v>
      </c>
      <c r="Z7" s="255" t="s">
        <v>566</v>
      </c>
      <c r="AA7" s="253"/>
      <c r="AB7" s="220" t="str">
        <f t="shared" si="1"/>
        <v>F050</v>
      </c>
      <c r="AC7" s="249" t="s">
        <v>506</v>
      </c>
      <c r="AD7" s="250" t="s">
        <v>952</v>
      </c>
      <c r="AE7" s="251" t="s">
        <v>613</v>
      </c>
      <c r="AF7" s="253"/>
      <c r="AG7" s="220" t="str">
        <f t="shared" si="2"/>
        <v>G050</v>
      </c>
      <c r="AH7" s="254" t="s">
        <v>713</v>
      </c>
      <c r="AI7" s="250" t="s">
        <v>952</v>
      </c>
      <c r="AJ7" s="251" t="s">
        <v>588</v>
      </c>
      <c r="AK7" s="253"/>
    </row>
    <row r="8" spans="1:37" ht="33.75">
      <c r="A8" s="214">
        <v>60</v>
      </c>
      <c r="B8" s="215"/>
      <c r="C8" s="220" t="str">
        <f t="shared" si="0"/>
        <v>A060</v>
      </c>
      <c r="D8" s="240" t="s">
        <v>163</v>
      </c>
      <c r="E8" s="235" t="s">
        <v>632</v>
      </c>
      <c r="F8" s="238" t="s">
        <v>982</v>
      </c>
      <c r="G8" s="239" t="s">
        <v>631</v>
      </c>
      <c r="H8" s="220" t="str">
        <f t="shared" si="3"/>
        <v>B060</v>
      </c>
      <c r="I8" s="249" t="s">
        <v>538</v>
      </c>
      <c r="J8" s="250" t="s">
        <v>689</v>
      </c>
      <c r="K8" s="251" t="s">
        <v>578</v>
      </c>
      <c r="L8" s="253" t="s">
        <v>631</v>
      </c>
      <c r="M8" s="220" t="str">
        <f t="shared" si="4"/>
        <v>C060</v>
      </c>
      <c r="N8" s="262" t="s">
        <v>521</v>
      </c>
      <c r="O8" s="250" t="s">
        <v>886</v>
      </c>
      <c r="P8" s="251" t="s">
        <v>584</v>
      </c>
      <c r="Q8" s="263"/>
      <c r="R8" s="220" t="str">
        <f t="shared" si="5"/>
        <v>D060</v>
      </c>
      <c r="S8" s="249" t="s">
        <v>709</v>
      </c>
      <c r="T8" s="250" t="s">
        <v>952</v>
      </c>
      <c r="U8" s="251" t="s">
        <v>128</v>
      </c>
      <c r="V8" s="253" t="s">
        <v>1028</v>
      </c>
      <c r="W8" s="220" t="str">
        <f t="shared" si="6"/>
        <v>E060</v>
      </c>
      <c r="X8" s="249" t="s">
        <v>522</v>
      </c>
      <c r="Y8" s="250" t="s">
        <v>559</v>
      </c>
      <c r="Z8" s="255" t="s">
        <v>560</v>
      </c>
      <c r="AA8" s="253"/>
      <c r="AB8" s="220" t="str">
        <f t="shared" si="1"/>
        <v>F060</v>
      </c>
      <c r="AC8" s="261" t="s">
        <v>498</v>
      </c>
      <c r="AD8" s="250" t="s">
        <v>952</v>
      </c>
      <c r="AE8" s="251" t="s">
        <v>614</v>
      </c>
      <c r="AF8" s="253"/>
      <c r="AG8" s="220" t="str">
        <f t="shared" si="2"/>
        <v>G060</v>
      </c>
      <c r="AH8" s="254" t="s">
        <v>504</v>
      </c>
      <c r="AI8" s="250" t="s">
        <v>952</v>
      </c>
      <c r="AJ8" s="255" t="s">
        <v>589</v>
      </c>
      <c r="AK8" s="253"/>
    </row>
    <row r="9" spans="1:37" ht="45">
      <c r="A9" s="214">
        <v>70</v>
      </c>
      <c r="B9" s="215"/>
      <c r="C9" s="220" t="str">
        <f t="shared" si="0"/>
        <v>A070</v>
      </c>
      <c r="D9" s="234" t="s">
        <v>698</v>
      </c>
      <c r="E9" s="235" t="s">
        <v>507</v>
      </c>
      <c r="F9" s="236" t="s">
        <v>573</v>
      </c>
      <c r="G9" s="237" t="s">
        <v>215</v>
      </c>
      <c r="H9" s="220" t="str">
        <f>I$1&amp;TEXT($A9,"000")</f>
        <v>B070</v>
      </c>
      <c r="I9" s="249" t="s">
        <v>165</v>
      </c>
      <c r="J9" s="250" t="s">
        <v>310</v>
      </c>
      <c r="K9" s="251" t="s">
        <v>541</v>
      </c>
      <c r="L9" s="253"/>
      <c r="M9" s="220" t="str">
        <f t="shared" si="4"/>
        <v>C070</v>
      </c>
      <c r="N9" s="249" t="s">
        <v>526</v>
      </c>
      <c r="O9" s="250" t="s">
        <v>656</v>
      </c>
      <c r="P9" s="251" t="s">
        <v>598</v>
      </c>
      <c r="Q9" s="253"/>
      <c r="R9" s="220" t="str">
        <f t="shared" si="5"/>
        <v>D070</v>
      </c>
      <c r="S9" s="249" t="s">
        <v>495</v>
      </c>
      <c r="T9" s="250" t="s">
        <v>952</v>
      </c>
      <c r="U9" s="251" t="s">
        <v>593</v>
      </c>
      <c r="V9" s="253" t="s">
        <v>1027</v>
      </c>
      <c r="W9" s="220" t="str">
        <f t="shared" si="6"/>
        <v>E070</v>
      </c>
      <c r="X9" s="249" t="s">
        <v>537</v>
      </c>
      <c r="Y9" s="250" t="s">
        <v>562</v>
      </c>
      <c r="Z9" s="255" t="s">
        <v>563</v>
      </c>
      <c r="AA9" s="253"/>
      <c r="AB9" s="220" t="str">
        <f t="shared" si="1"/>
        <v>F070</v>
      </c>
      <c r="AC9" s="254" t="s">
        <v>499</v>
      </c>
      <c r="AD9" s="250" t="s">
        <v>952</v>
      </c>
      <c r="AE9" s="251" t="s">
        <v>615</v>
      </c>
      <c r="AF9" s="253"/>
      <c r="AG9" s="220" t="str">
        <f t="shared" si="2"/>
        <v>G070</v>
      </c>
      <c r="AH9" s="254" t="s">
        <v>505</v>
      </c>
      <c r="AI9" s="250" t="s">
        <v>952</v>
      </c>
      <c r="AJ9" s="255" t="s">
        <v>587</v>
      </c>
      <c r="AK9" s="253"/>
    </row>
    <row r="10" spans="1:37" ht="45">
      <c r="A10" s="214">
        <v>80</v>
      </c>
      <c r="B10" s="215"/>
      <c r="C10" s="220" t="str">
        <f t="shared" si="0"/>
        <v>A080</v>
      </c>
      <c r="D10" s="234" t="s">
        <v>699</v>
      </c>
      <c r="E10" s="235" t="s">
        <v>305</v>
      </c>
      <c r="F10" s="236" t="s">
        <v>574</v>
      </c>
      <c r="G10" s="237"/>
      <c r="H10" s="220" t="str">
        <f t="shared" si="3"/>
        <v>B080</v>
      </c>
      <c r="I10" s="249" t="s">
        <v>164</v>
      </c>
      <c r="J10" s="250" t="s">
        <v>635</v>
      </c>
      <c r="K10" s="251" t="s">
        <v>579</v>
      </c>
      <c r="L10" s="253" t="s">
        <v>631</v>
      </c>
      <c r="M10" s="220" t="str">
        <f t="shared" si="4"/>
        <v>C080</v>
      </c>
      <c r="N10" s="249" t="s">
        <v>702</v>
      </c>
      <c r="O10" s="250" t="s">
        <v>952</v>
      </c>
      <c r="P10" s="251" t="s">
        <v>599</v>
      </c>
      <c r="Q10" s="253"/>
      <c r="R10" s="220" t="str">
        <f t="shared" si="5"/>
        <v>D080</v>
      </c>
      <c r="S10" s="249" t="s">
        <v>709</v>
      </c>
      <c r="T10" s="250" t="s">
        <v>952</v>
      </c>
      <c r="U10" s="251" t="s">
        <v>605</v>
      </c>
      <c r="V10" s="253" t="s">
        <v>544</v>
      </c>
      <c r="W10" s="220" t="str">
        <f t="shared" si="6"/>
        <v>E080</v>
      </c>
      <c r="X10" s="249"/>
      <c r="Y10" s="250" t="s">
        <v>955</v>
      </c>
      <c r="Z10" s="255"/>
      <c r="AA10" s="253"/>
      <c r="AB10" s="220" t="str">
        <f t="shared" si="1"/>
        <v>F080</v>
      </c>
      <c r="AC10" s="261" t="s">
        <v>500</v>
      </c>
      <c r="AD10" s="250" t="s">
        <v>952</v>
      </c>
      <c r="AE10" s="251" t="s">
        <v>614</v>
      </c>
      <c r="AF10" s="253"/>
      <c r="AG10" s="220" t="str">
        <f t="shared" si="2"/>
        <v>G080</v>
      </c>
      <c r="AH10" s="249"/>
      <c r="AI10" s="250"/>
      <c r="AJ10" s="255"/>
      <c r="AK10" s="253"/>
    </row>
    <row r="11" spans="1:37" ht="45">
      <c r="A11" s="214">
        <v>90</v>
      </c>
      <c r="B11" s="215"/>
      <c r="C11" s="220" t="str">
        <f t="shared" si="0"/>
        <v>A090</v>
      </c>
      <c r="D11" s="234" t="s">
        <v>700</v>
      </c>
      <c r="E11" s="235" t="s">
        <v>633</v>
      </c>
      <c r="F11" s="236" t="s">
        <v>575</v>
      </c>
      <c r="G11" s="237"/>
      <c r="H11" s="220" t="str">
        <f t="shared" si="3"/>
        <v>B090</v>
      </c>
      <c r="I11" s="249" t="s">
        <v>636</v>
      </c>
      <c r="J11" s="250" t="s">
        <v>309</v>
      </c>
      <c r="K11" s="251" t="s">
        <v>580</v>
      </c>
      <c r="L11" s="252" t="s">
        <v>999</v>
      </c>
      <c r="M11" s="220" t="str">
        <f t="shared" si="4"/>
        <v>C090</v>
      </c>
      <c r="N11" s="262" t="s">
        <v>531</v>
      </c>
      <c r="O11" s="250" t="s">
        <v>952</v>
      </c>
      <c r="P11" s="251" t="s">
        <v>600</v>
      </c>
      <c r="Q11" s="253"/>
      <c r="R11" s="220" t="str">
        <f t="shared" si="5"/>
        <v>D090</v>
      </c>
      <c r="S11" s="249" t="s">
        <v>523</v>
      </c>
      <c r="T11" s="250" t="s">
        <v>952</v>
      </c>
      <c r="U11" s="251" t="s">
        <v>585</v>
      </c>
      <c r="V11" s="253"/>
      <c r="W11" s="220" t="str">
        <f t="shared" si="6"/>
        <v>E090</v>
      </c>
      <c r="X11" s="249"/>
      <c r="Y11" s="250"/>
      <c r="Z11" s="255"/>
      <c r="AA11" s="253"/>
      <c r="AB11" s="220" t="str">
        <f t="shared" si="1"/>
        <v>F090</v>
      </c>
      <c r="AC11" s="249" t="s">
        <v>501</v>
      </c>
      <c r="AD11" s="250" t="s">
        <v>952</v>
      </c>
      <c r="AE11" s="251" t="s">
        <v>616</v>
      </c>
      <c r="AF11" s="253"/>
      <c r="AG11" s="220" t="str">
        <f t="shared" si="2"/>
        <v>G090</v>
      </c>
      <c r="AH11" s="249"/>
      <c r="AI11" s="250"/>
      <c r="AJ11" s="255"/>
      <c r="AK11" s="253"/>
    </row>
    <row r="12" spans="1:37" ht="45">
      <c r="A12" s="214">
        <v>100</v>
      </c>
      <c r="B12" s="215"/>
      <c r="C12" s="220" t="str">
        <f t="shared" si="0"/>
        <v>A100</v>
      </c>
      <c r="D12" s="234" t="s">
        <v>530</v>
      </c>
      <c r="E12" s="235" t="s">
        <v>634</v>
      </c>
      <c r="F12" s="236" t="s">
        <v>565</v>
      </c>
      <c r="G12" s="239"/>
      <c r="H12" s="220" t="str">
        <f t="shared" si="3"/>
        <v>B100</v>
      </c>
      <c r="I12" s="254" t="s">
        <v>520</v>
      </c>
      <c r="J12" s="250" t="s">
        <v>308</v>
      </c>
      <c r="K12" s="251" t="s">
        <v>581</v>
      </c>
      <c r="L12" s="253"/>
      <c r="M12" s="220" t="str">
        <f t="shared" si="4"/>
        <v>C100</v>
      </c>
      <c r="N12" s="249" t="s">
        <v>532</v>
      </c>
      <c r="O12" s="250" t="s">
        <v>952</v>
      </c>
      <c r="P12" s="251" t="s">
        <v>601</v>
      </c>
      <c r="Q12" s="253"/>
      <c r="R12" s="220" t="str">
        <f t="shared" si="5"/>
        <v>D100</v>
      </c>
      <c r="S12" s="249" t="s">
        <v>527</v>
      </c>
      <c r="T12" s="250" t="s">
        <v>952</v>
      </c>
      <c r="U12" s="251" t="s">
        <v>606</v>
      </c>
      <c r="V12" s="253"/>
      <c r="W12" s="220" t="str">
        <f t="shared" si="6"/>
        <v>E100</v>
      </c>
      <c r="X12" s="249"/>
      <c r="Y12" s="250"/>
      <c r="Z12" s="255"/>
      <c r="AA12" s="253"/>
      <c r="AB12" s="220" t="str">
        <f t="shared" si="1"/>
        <v>F100</v>
      </c>
      <c r="AC12" s="249" t="s">
        <v>502</v>
      </c>
      <c r="AD12" s="250" t="s">
        <v>952</v>
      </c>
      <c r="AE12" s="251" t="s">
        <v>586</v>
      </c>
      <c r="AF12" s="253"/>
      <c r="AG12" s="220" t="str">
        <f t="shared" si="2"/>
        <v>G100</v>
      </c>
      <c r="AH12" s="249"/>
      <c r="AI12" s="250"/>
      <c r="AJ12" s="255"/>
      <c r="AK12" s="253"/>
    </row>
    <row r="13" spans="1:37" ht="45">
      <c r="A13" s="214">
        <v>110</v>
      </c>
      <c r="B13" s="215"/>
      <c r="C13" s="220" t="str">
        <f t="shared" si="0"/>
        <v>A110</v>
      </c>
      <c r="D13" s="234" t="s">
        <v>1066</v>
      </c>
      <c r="E13" s="235"/>
      <c r="F13" s="236"/>
      <c r="G13" s="237"/>
      <c r="H13" s="220" t="str">
        <f t="shared" si="3"/>
        <v>B110</v>
      </c>
      <c r="I13" s="249" t="s">
        <v>525</v>
      </c>
      <c r="J13" s="250" t="s">
        <v>307</v>
      </c>
      <c r="K13" s="251" t="s">
        <v>582</v>
      </c>
      <c r="L13" s="253"/>
      <c r="M13" s="220" t="str">
        <f t="shared" si="4"/>
        <v>C110</v>
      </c>
      <c r="N13" s="249" t="s">
        <v>536</v>
      </c>
      <c r="O13" s="250" t="s">
        <v>952</v>
      </c>
      <c r="P13" s="251" t="s">
        <v>602</v>
      </c>
      <c r="Q13" s="253"/>
      <c r="R13" s="220" t="str">
        <f t="shared" si="5"/>
        <v>D110</v>
      </c>
      <c r="S13" s="262" t="s">
        <v>528</v>
      </c>
      <c r="T13" s="250" t="s">
        <v>952</v>
      </c>
      <c r="U13" s="251" t="s">
        <v>598</v>
      </c>
      <c r="V13" s="253"/>
      <c r="W13" s="220" t="str">
        <f t="shared" si="6"/>
        <v>E110</v>
      </c>
      <c r="X13" s="249"/>
      <c r="Y13" s="250"/>
      <c r="Z13" s="255"/>
      <c r="AA13" s="253"/>
      <c r="AB13" s="220" t="str">
        <f t="shared" si="1"/>
        <v>F110</v>
      </c>
      <c r="AC13" s="249" t="s">
        <v>714</v>
      </c>
      <c r="AD13" s="250" t="s">
        <v>952</v>
      </c>
      <c r="AE13" s="251" t="s">
        <v>617</v>
      </c>
      <c r="AF13" s="253"/>
      <c r="AG13" s="220" t="str">
        <f t="shared" si="2"/>
        <v>G110</v>
      </c>
      <c r="AH13" s="249"/>
      <c r="AI13" s="250"/>
      <c r="AJ13" s="255"/>
      <c r="AK13" s="253"/>
    </row>
    <row r="14" spans="1:37" ht="90">
      <c r="A14" s="214">
        <v>120</v>
      </c>
      <c r="B14" s="215"/>
      <c r="C14" s="220" t="str">
        <f t="shared" si="0"/>
        <v>A120</v>
      </c>
      <c r="D14" s="234"/>
      <c r="E14" s="235"/>
      <c r="F14" s="236"/>
      <c r="G14" s="237"/>
      <c r="H14" s="220" t="str">
        <f t="shared" si="3"/>
        <v>B120</v>
      </c>
      <c r="I14" s="254" t="s">
        <v>529</v>
      </c>
      <c r="J14" s="250" t="s">
        <v>306</v>
      </c>
      <c r="K14" s="251" t="s">
        <v>582</v>
      </c>
      <c r="L14" s="253"/>
      <c r="M14" s="220" t="str">
        <f t="shared" si="4"/>
        <v>C120</v>
      </c>
      <c r="N14" s="249" t="s">
        <v>863</v>
      </c>
      <c r="O14" s="235" t="str">
        <f>O5</f>
        <v>Cl, AR, EP, DF</v>
      </c>
      <c r="P14" s="235" t="str">
        <f>P5</f>
        <v>413016,313058,313065</v>
      </c>
      <c r="Q14" s="264" t="str">
        <f>Q5</f>
        <v>T01106, T01108, T01301</v>
      </c>
      <c r="R14" s="220" t="str">
        <f t="shared" si="5"/>
        <v>D120</v>
      </c>
      <c r="S14" s="249" t="s">
        <v>533</v>
      </c>
      <c r="T14" s="250" t="s">
        <v>952</v>
      </c>
      <c r="U14" s="251" t="s">
        <v>607</v>
      </c>
      <c r="V14" s="253"/>
      <c r="W14" s="220" t="str">
        <f t="shared" si="6"/>
        <v>E120</v>
      </c>
      <c r="X14" s="249"/>
      <c r="Y14" s="250"/>
      <c r="Z14" s="255"/>
      <c r="AA14" s="253"/>
      <c r="AB14" s="220" t="str">
        <f t="shared" si="1"/>
        <v>F120</v>
      </c>
      <c r="AC14" s="249" t="s">
        <v>503</v>
      </c>
      <c r="AD14" s="250" t="s">
        <v>952</v>
      </c>
      <c r="AE14" s="255"/>
      <c r="AF14" s="253"/>
      <c r="AG14" s="220" t="str">
        <f t="shared" si="2"/>
        <v>G120</v>
      </c>
      <c r="AH14" s="249"/>
      <c r="AI14" s="250"/>
      <c r="AJ14" s="255"/>
      <c r="AK14" s="253"/>
    </row>
    <row r="15" spans="1:37" ht="22.5">
      <c r="A15" s="214">
        <v>130</v>
      </c>
      <c r="B15" s="215"/>
      <c r="C15" s="220" t="str">
        <f t="shared" si="0"/>
        <v>A130</v>
      </c>
      <c r="D15" s="234"/>
      <c r="E15" s="235"/>
      <c r="F15" s="236"/>
      <c r="G15" s="237"/>
      <c r="H15" s="220" t="str">
        <f t="shared" si="3"/>
        <v>B130</v>
      </c>
      <c r="I15" s="249"/>
      <c r="J15" s="250"/>
      <c r="K15" s="255"/>
      <c r="L15" s="253"/>
      <c r="M15" s="220" t="str">
        <f t="shared" si="4"/>
        <v>C130</v>
      </c>
      <c r="N15" s="249"/>
      <c r="O15" s="250"/>
      <c r="P15" s="255"/>
      <c r="Q15" s="253"/>
      <c r="R15" s="220" t="str">
        <f t="shared" si="5"/>
        <v>D130</v>
      </c>
      <c r="S15" s="249" t="s">
        <v>534</v>
      </c>
      <c r="T15" s="250" t="s">
        <v>952</v>
      </c>
      <c r="U15" s="251" t="s">
        <v>608</v>
      </c>
      <c r="V15" s="253"/>
      <c r="W15" s="220" t="str">
        <f t="shared" si="6"/>
        <v>E130</v>
      </c>
      <c r="X15" s="249"/>
      <c r="Y15" s="250"/>
      <c r="Z15" s="255"/>
      <c r="AA15" s="253"/>
      <c r="AB15" s="220" t="str">
        <f t="shared" si="1"/>
        <v>F130</v>
      </c>
      <c r="AC15" s="249" t="s">
        <v>701</v>
      </c>
      <c r="AD15" s="250" t="s">
        <v>952</v>
      </c>
      <c r="AE15" s="255" t="s">
        <v>564</v>
      </c>
      <c r="AF15" s="253"/>
      <c r="AG15" s="220" t="str">
        <f t="shared" si="2"/>
        <v>G130</v>
      </c>
      <c r="AH15" s="249"/>
      <c r="AI15" s="250"/>
      <c r="AJ15" s="255"/>
      <c r="AK15" s="253"/>
    </row>
    <row r="16" spans="1:37" ht="33.75">
      <c r="A16" s="214">
        <v>140</v>
      </c>
      <c r="B16" s="215"/>
      <c r="C16" s="220" t="str">
        <f t="shared" si="0"/>
        <v>A140</v>
      </c>
      <c r="D16" s="234"/>
      <c r="E16" s="235"/>
      <c r="F16" s="236"/>
      <c r="G16" s="237"/>
      <c r="H16" s="220" t="str">
        <f t="shared" si="3"/>
        <v>B140</v>
      </c>
      <c r="I16" s="249"/>
      <c r="J16" s="250"/>
      <c r="K16" s="255"/>
      <c r="L16" s="253"/>
      <c r="M16" s="220" t="str">
        <f t="shared" si="4"/>
        <v>C140</v>
      </c>
      <c r="N16" s="249"/>
      <c r="O16" s="250"/>
      <c r="P16" s="255"/>
      <c r="Q16" s="253"/>
      <c r="R16" s="220" t="str">
        <f t="shared" si="5"/>
        <v>D140</v>
      </c>
      <c r="S16" s="249" t="s">
        <v>535</v>
      </c>
      <c r="T16" s="250" t="s">
        <v>952</v>
      </c>
      <c r="U16" s="251" t="s">
        <v>609</v>
      </c>
      <c r="V16" s="253"/>
      <c r="W16" s="220" t="str">
        <f t="shared" si="6"/>
        <v>E140</v>
      </c>
      <c r="X16" s="249"/>
      <c r="Y16" s="250"/>
      <c r="Z16" s="255"/>
      <c r="AA16" s="253"/>
      <c r="AB16" s="220" t="str">
        <f t="shared" si="1"/>
        <v>F140</v>
      </c>
      <c r="AC16" s="249"/>
      <c r="AD16" s="250"/>
      <c r="AE16" s="255"/>
      <c r="AF16" s="253"/>
      <c r="AG16" s="220" t="str">
        <f t="shared" si="2"/>
        <v>G140</v>
      </c>
      <c r="AH16" s="249"/>
      <c r="AI16" s="255"/>
      <c r="AJ16" s="255"/>
      <c r="AK16" s="253"/>
    </row>
    <row r="17" spans="1:37" ht="11.25">
      <c r="A17" s="214">
        <v>150</v>
      </c>
      <c r="B17" s="215"/>
      <c r="C17" s="220" t="str">
        <f t="shared" si="0"/>
        <v>A150</v>
      </c>
      <c r="D17" s="234"/>
      <c r="E17" s="235"/>
      <c r="F17" s="236"/>
      <c r="G17" s="237"/>
      <c r="H17" s="220" t="str">
        <f t="shared" si="3"/>
        <v>B150</v>
      </c>
      <c r="I17" s="249"/>
      <c r="J17" s="250"/>
      <c r="K17" s="255"/>
      <c r="L17" s="253"/>
      <c r="M17" s="220" t="str">
        <f t="shared" si="4"/>
        <v>C150</v>
      </c>
      <c r="N17" s="249"/>
      <c r="O17" s="250"/>
      <c r="P17" s="255"/>
      <c r="Q17" s="253"/>
      <c r="R17" s="220" t="str">
        <f t="shared" si="5"/>
        <v>D150</v>
      </c>
      <c r="S17" s="249"/>
      <c r="T17" s="250"/>
      <c r="U17" s="251"/>
      <c r="V17" s="253"/>
      <c r="W17" s="220" t="str">
        <f t="shared" si="6"/>
        <v>E150</v>
      </c>
      <c r="X17" s="249"/>
      <c r="Y17" s="250"/>
      <c r="Z17" s="255"/>
      <c r="AA17" s="253"/>
      <c r="AB17" s="220" t="str">
        <f t="shared" si="1"/>
        <v>F150</v>
      </c>
      <c r="AC17" s="249"/>
      <c r="AD17" s="250"/>
      <c r="AE17" s="255"/>
      <c r="AF17" s="253"/>
      <c r="AG17" s="220" t="str">
        <f t="shared" si="2"/>
        <v>G150</v>
      </c>
      <c r="AH17" s="249"/>
      <c r="AI17" s="250"/>
      <c r="AJ17" s="255"/>
      <c r="AK17" s="253"/>
    </row>
    <row r="18" spans="1:37" ht="12" thickBot="1">
      <c r="A18" s="216">
        <v>160</v>
      </c>
      <c r="B18" s="215"/>
      <c r="C18" s="220" t="str">
        <f t="shared" si="0"/>
        <v>A160</v>
      </c>
      <c r="D18" s="241"/>
      <c r="E18" s="242"/>
      <c r="F18" s="243"/>
      <c r="G18" s="244"/>
      <c r="H18" s="220" t="str">
        <f t="shared" si="3"/>
        <v>B160</v>
      </c>
      <c r="I18" s="256"/>
      <c r="J18" s="257"/>
      <c r="K18" s="258"/>
      <c r="L18" s="259"/>
      <c r="M18" s="220" t="str">
        <f t="shared" si="4"/>
        <v>C160</v>
      </c>
      <c r="N18" s="256"/>
      <c r="O18" s="257"/>
      <c r="P18" s="258"/>
      <c r="Q18" s="259"/>
      <c r="R18" s="220" t="str">
        <f t="shared" si="5"/>
        <v>D160</v>
      </c>
      <c r="S18" s="256"/>
      <c r="T18" s="257"/>
      <c r="U18" s="258"/>
      <c r="V18" s="259"/>
      <c r="W18" s="220" t="str">
        <f t="shared" si="6"/>
        <v>E160</v>
      </c>
      <c r="X18" s="256"/>
      <c r="Y18" s="257"/>
      <c r="Z18" s="258"/>
      <c r="AA18" s="259"/>
      <c r="AB18" s="220" t="str">
        <f t="shared" si="1"/>
        <v>F160</v>
      </c>
      <c r="AC18" s="256"/>
      <c r="AD18" s="257"/>
      <c r="AE18" s="258"/>
      <c r="AF18" s="259"/>
      <c r="AG18" s="220" t="str">
        <f t="shared" si="2"/>
        <v>G160</v>
      </c>
      <c r="AH18" s="256"/>
      <c r="AI18" s="257"/>
      <c r="AJ18" s="258"/>
      <c r="AK18" s="259"/>
    </row>
  </sheetData>
  <printOptions/>
  <pageMargins left="0.35433070866141736" right="0.4330708661417323" top="0.4330708661417323" bottom="0.5511811023622047" header="0.31496062992125984" footer="0.5118110236220472"/>
  <pageSetup horizontalDpi="300" verticalDpi="3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Löhnert</dc:creator>
  <cp:keywords/>
  <dc:description/>
  <cp:lastModifiedBy>Günter Löhnert</cp:lastModifiedBy>
  <cp:lastPrinted>2002-04-24T14:04:16Z</cp:lastPrinted>
  <dcterms:created xsi:type="dcterms:W3CDTF">2000-03-26T18:08:32Z</dcterms:created>
  <dcterms:modified xsi:type="dcterms:W3CDTF">2003-05-27T15:58:21Z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